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 الغلاف" sheetId="1" state="visible" r:id="rId3"/>
    <sheet name="Request | الطلب" sheetId="2" state="visible" r:id="rId4"/>
    <sheet name="Score guide | دليل الدرجات" sheetId="3" state="visible" r:id="rId5"/>
    <sheet name="Portfolio use | المحفظة"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<sst xmlns="http://schemas.openxmlformats.org/spreadsheetml/2006/main" count="231" uniqueCount="185">
  <si>
    <t xml:space="preserve">PCAF data-request template</t>
  </si>
  <si>
    <r>
      <rPr>
        <b val="true"/>
        <sz val="18"/>
        <rFont val="DejaVu Sans"/>
        <family val="2"/>
      </rPr>
      <t xml:space="preserve">نموذج طلب بيانات </t>
    </r>
    <r>
      <rPr>
        <b val="true"/>
        <sz val="18"/>
        <rFont val="Cambria"/>
        <family val="0"/>
        <charset val="1"/>
      </rPr>
      <t xml:space="preserve">PCAF</t>
    </r>
  </si>
  <si>
    <r>
      <rPr>
        <sz val="11"/>
        <color rgb="FF6B6B6B"/>
        <rFont val="Cambria"/>
        <family val="0"/>
        <charset val="1"/>
      </rPr>
      <t xml:space="preserve">Condition Precedent | «</t>
    </r>
    <r>
      <rPr>
        <sz val="11"/>
        <color rgb="FF6B6B6B"/>
        <rFont val="DejaVu Sans"/>
        <family val="2"/>
      </rPr>
      <t xml:space="preserve">الشرط المسبق</t>
    </r>
    <r>
      <rPr>
        <sz val="11"/>
        <color rgb="FF6B6B6B"/>
        <rFont val="Cambria"/>
        <family val="0"/>
        <charset val="1"/>
      </rPr>
      <t xml:space="preserve">»</t>
    </r>
  </si>
  <si>
    <t xml:space="preserve">A borrower-facing request for the inputs a lender needs to attribute financed emissions on a business loan. The data quality score belongs to the emissions estimate and the option used, not to each field.</t>
  </si>
  <si>
    <r>
      <rPr>
        <sz val="11"/>
        <color theme="1"/>
        <rFont val="DejaVu Sans"/>
        <family val="2"/>
      </rPr>
      <t xml:space="preserve">طلب موجّه للمقترض يحدد المدخلات التي يحتاجها المقرض لتوزيع الانبعاثات الممولة على قرض شركة</t>
    </r>
    <r>
      <rPr>
        <sz val="11"/>
        <color theme="1"/>
        <rFont val="Calibri"/>
        <family val="2"/>
        <charset val="1"/>
      </rPr>
      <t xml:space="preserve">. </t>
    </r>
    <r>
      <rPr>
        <sz val="11"/>
        <color theme="1"/>
        <rFont val="DejaVu Sans"/>
        <family val="2"/>
      </rPr>
      <t xml:space="preserve">درجة جودة البيانات تخص تقدير الانبعاثات والخيار المستخدم، لا كل حقل</t>
    </r>
    <r>
      <rPr>
        <sz val="11"/>
        <color theme="1"/>
        <rFont val="Calibri"/>
        <family val="2"/>
        <charset val="1"/>
      </rPr>
      <t xml:space="preserve">.</t>
    </r>
  </si>
  <si>
    <r>
      <rPr>
        <b val="true"/>
        <sz val="11"/>
        <rFont val="Cambria"/>
        <family val="0"/>
        <charset val="1"/>
      </rPr>
      <t xml:space="preserve">How to use | </t>
    </r>
    <r>
      <rPr>
        <b val="true"/>
        <sz val="11"/>
        <rFont val="DejaVu Sans"/>
        <family val="2"/>
      </rPr>
      <t xml:space="preserve">طريقة الاستخدام</t>
    </r>
  </si>
  <si>
    <t xml:space="preserve">1. Send the Request tab with the cover email (DOCX). The lender fills the grey lender cells; the borrower fills the rest. Do not enter confidential client data in a shared copy.</t>
  </si>
  <si>
    <r>
      <rPr>
        <sz val="11"/>
        <color rgb="FF6B6B6B"/>
        <rFont val="Cambria"/>
        <family val="0"/>
        <charset val="1"/>
      </rPr>
      <t xml:space="preserve">1. </t>
    </r>
    <r>
      <rPr>
        <sz val="11"/>
        <color rgb="FF6B6B6B"/>
        <rFont val="DejaVu Sans"/>
        <family val="2"/>
      </rPr>
      <t xml:space="preserve">أرسل ورقة الطلب مع رسالة الغلاف </t>
    </r>
    <r>
      <rPr>
        <sz val="11"/>
        <color rgb="FF6B6B6B"/>
        <rFont val="Cambria"/>
        <family val="0"/>
        <charset val="1"/>
      </rPr>
      <t xml:space="preserve">(DOCX). </t>
    </r>
    <r>
      <rPr>
        <sz val="11"/>
        <color rgb="FF6B6B6B"/>
        <rFont val="DejaVu Sans"/>
        <family val="2"/>
      </rPr>
      <t xml:space="preserve">يملأ المقرض الخلايا الرمادية الخاصة به ويملأ المقترض الباقي</t>
    </r>
    <r>
      <rPr>
        <sz val="11"/>
        <color rgb="FF6B6B6B"/>
        <rFont val="Cambria"/>
        <family val="0"/>
        <charset val="1"/>
      </rPr>
      <t xml:space="preserve">. </t>
    </r>
    <r>
      <rPr>
        <sz val="11"/>
        <color rgb="FF6B6B6B"/>
        <rFont val="DejaVu Sans"/>
        <family val="2"/>
      </rPr>
      <t xml:space="preserve">لا تُدخل بيانات عملاء سرية في نسخة مشتركة</t>
    </r>
    <r>
      <rPr>
        <sz val="11"/>
        <color rgb="FF6B6B6B"/>
        <rFont val="Cambria"/>
        <family val="0"/>
        <charset val="1"/>
      </rPr>
      <t xml:space="preserve">.</t>
    </r>
  </si>
  <si>
    <t xml:space="preserve">2. The lender chooses the emissions option used (1a to 3c) for Scope 1 and 2 and, separately, for Scope 3, using the Score guide tab. The score follows from the option. Fields carry no scores of their own.</t>
  </si>
  <si>
    <r>
      <rPr>
        <sz val="11"/>
        <color rgb="FF6B6B6B"/>
        <rFont val="Cambria"/>
        <family val="0"/>
        <charset val="1"/>
      </rPr>
      <t xml:space="preserve">2. </t>
    </r>
    <r>
      <rPr>
        <sz val="11"/>
        <color rgb="FF6B6B6B"/>
        <rFont val="DejaVu Sans"/>
        <family val="2"/>
      </rPr>
      <t xml:space="preserve">يختار المقرض خيار الانبعاثات المستخدم </t>
    </r>
    <r>
      <rPr>
        <sz val="11"/>
        <color rgb="FF6B6B6B"/>
        <rFont val="Cambria"/>
        <family val="0"/>
        <charset val="1"/>
      </rPr>
      <t xml:space="preserve">(</t>
    </r>
    <r>
      <rPr>
        <sz val="11"/>
        <color rgb="FF6B6B6B"/>
        <rFont val="DejaVu Sans"/>
        <family val="2"/>
      </rPr>
      <t xml:space="preserve">من </t>
    </r>
    <r>
      <rPr>
        <sz val="11"/>
        <color rgb="FF6B6B6B"/>
        <rFont val="Cambria"/>
        <family val="0"/>
        <charset val="1"/>
      </rPr>
      <t xml:space="preserve">1</t>
    </r>
    <r>
      <rPr>
        <sz val="11"/>
        <color rgb="FF6B6B6B"/>
        <rFont val="DejaVu Sans"/>
        <family val="2"/>
      </rPr>
      <t xml:space="preserve">أ إلى </t>
    </r>
    <r>
      <rPr>
        <sz val="11"/>
        <color rgb="FF6B6B6B"/>
        <rFont val="Cambria"/>
        <family val="0"/>
        <charset val="1"/>
      </rPr>
      <t xml:space="preserve">3</t>
    </r>
    <r>
      <rPr>
        <sz val="11"/>
        <color rgb="FF6B6B6B"/>
        <rFont val="DejaVu Sans"/>
        <family val="2"/>
      </rPr>
      <t xml:space="preserve">ج</t>
    </r>
    <r>
      <rPr>
        <sz val="11"/>
        <color rgb="FF6B6B6B"/>
        <rFont val="Cambria"/>
        <family val="0"/>
        <charset val="1"/>
      </rPr>
      <t xml:space="preserve">) </t>
    </r>
    <r>
      <rPr>
        <sz val="11"/>
        <color rgb="FF6B6B6B"/>
        <rFont val="DejaVu Sans"/>
        <family val="2"/>
      </rPr>
      <t xml:space="preserve">للنطاقين </t>
    </r>
    <r>
      <rPr>
        <sz val="11"/>
        <color rgb="FF6B6B6B"/>
        <rFont val="Cambria"/>
        <family val="0"/>
        <charset val="1"/>
      </rPr>
      <t xml:space="preserve">1 </t>
    </r>
    <r>
      <rPr>
        <sz val="11"/>
        <color rgb="FF6B6B6B"/>
        <rFont val="DejaVu Sans"/>
        <family val="2"/>
      </rPr>
      <t xml:space="preserve">و</t>
    </r>
    <r>
      <rPr>
        <sz val="11"/>
        <color rgb="FF6B6B6B"/>
        <rFont val="Cambria"/>
        <family val="0"/>
        <charset val="1"/>
      </rPr>
      <t xml:space="preserve">2 </t>
    </r>
    <r>
      <rPr>
        <sz val="11"/>
        <color rgb="FF6B6B6B"/>
        <rFont val="DejaVu Sans"/>
        <family val="2"/>
      </rPr>
      <t xml:space="preserve">وللنطاق </t>
    </r>
    <r>
      <rPr>
        <sz val="11"/>
        <color rgb="FF6B6B6B"/>
        <rFont val="Cambria"/>
        <family val="0"/>
        <charset val="1"/>
      </rPr>
      <t xml:space="preserve">3 </t>
    </r>
    <r>
      <rPr>
        <sz val="11"/>
        <color rgb="FF6B6B6B"/>
        <rFont val="DejaVu Sans"/>
        <family val="2"/>
      </rPr>
      <t xml:space="preserve">منفصلًا باستخدام ورقة دليل الدرجات</t>
    </r>
    <r>
      <rPr>
        <sz val="11"/>
        <color rgb="FF6B6B6B"/>
        <rFont val="Cambria"/>
        <family val="0"/>
        <charset val="1"/>
      </rPr>
      <t xml:space="preserve">. </t>
    </r>
    <r>
      <rPr>
        <sz val="11"/>
        <color rgb="FF6B6B6B"/>
        <rFont val="DejaVu Sans"/>
        <family val="2"/>
      </rPr>
      <t xml:space="preserve">تنتج الدرجة من الخيار</t>
    </r>
    <r>
      <rPr>
        <sz val="11"/>
        <color rgb="FF6B6B6B"/>
        <rFont val="Cambria"/>
        <family val="0"/>
        <charset val="1"/>
      </rPr>
      <t xml:space="preserve">. </t>
    </r>
    <r>
      <rPr>
        <sz val="11"/>
        <color rgb="FF6B6B6B"/>
        <rFont val="DejaVu Sans"/>
        <family val="2"/>
      </rPr>
      <t xml:space="preserve">ولا درجات للحقول</t>
    </r>
    <r>
      <rPr>
        <sz val="11"/>
        <color rgb="FF6B6B6B"/>
        <rFont val="Cambria"/>
        <family val="0"/>
        <charset val="1"/>
      </rPr>
      <t xml:space="preserve">.</t>
    </r>
  </si>
  <si>
    <t xml:space="preserve">3. The Portfolio use tab gives the weighted average data quality score, weighted by outstanding amount, as PCAF requires. Report Scope 3 separately.</t>
  </si>
  <si>
    <r>
      <rPr>
        <sz val="11"/>
        <color rgb="FF6B6B6B"/>
        <rFont val="Cambria"/>
        <family val="0"/>
        <charset val="1"/>
      </rPr>
      <t xml:space="preserve">3. </t>
    </r>
    <r>
      <rPr>
        <sz val="11"/>
        <color rgb="FF6B6B6B"/>
        <rFont val="DejaVu Sans"/>
        <family val="2"/>
      </rPr>
      <t xml:space="preserve">تعطي ورقة المحفظة متوسط درجة جودة البيانات مرجحًا بالرصيد القائم كما تشترط </t>
    </r>
    <r>
      <rPr>
        <sz val="11"/>
        <color rgb="FF6B6B6B"/>
        <rFont val="Cambria"/>
        <family val="0"/>
        <charset val="1"/>
      </rPr>
      <t xml:space="preserve">PCAF. </t>
    </r>
    <r>
      <rPr>
        <sz val="11"/>
        <color rgb="FF6B6B6B"/>
        <rFont val="DejaVu Sans"/>
        <family val="2"/>
      </rPr>
      <t xml:space="preserve">اعرض النطاق </t>
    </r>
    <r>
      <rPr>
        <sz val="11"/>
        <color rgb="FF6B6B6B"/>
        <rFont val="Cambria"/>
        <family val="0"/>
        <charset val="1"/>
      </rPr>
      <t xml:space="preserve">3 </t>
    </r>
    <r>
      <rPr>
        <sz val="11"/>
        <color rgb="FF6B6B6B"/>
        <rFont val="DejaVu Sans"/>
        <family val="2"/>
      </rPr>
      <t xml:space="preserve">منفصلًا</t>
    </r>
    <r>
      <rPr>
        <sz val="11"/>
        <color rgb="FF6B6B6B"/>
        <rFont val="Cambria"/>
        <family val="0"/>
        <charset val="1"/>
      </rPr>
      <t xml:space="preserve">.</t>
    </r>
  </si>
  <si>
    <t xml:space="preserve">4. Carbon credits and removals are reported separately and never netted against emissions.</t>
  </si>
  <si>
    <r>
      <rPr>
        <sz val="11"/>
        <color rgb="FF6B6B6B"/>
        <rFont val="Cambria"/>
        <family val="0"/>
        <charset val="1"/>
      </rPr>
      <t xml:space="preserve">4. </t>
    </r>
    <r>
      <rPr>
        <sz val="11"/>
        <color rgb="FF6B6B6B"/>
        <rFont val="DejaVu Sans"/>
        <family val="2"/>
      </rPr>
      <t xml:space="preserve">أرصدة الكربون والإزالات تُعرض منفصلة ولا تُخصم من الانبعاثات</t>
    </r>
    <r>
      <rPr>
        <sz val="11"/>
        <color rgb="FF6B6B6B"/>
        <rFont val="Cambria"/>
        <family val="0"/>
        <charset val="1"/>
      </rPr>
      <t xml:space="preserve">.</t>
    </r>
  </si>
  <si>
    <t xml:space="preserve">The score guide summarises Table 5.2-1 of PCAF's Global GHG Accounting and Reporting Standard, Part A, 3rd edition (December 2025). The standard itself is authoritative; check the current edition.</t>
  </si>
  <si>
    <r>
      <rPr>
        <b val="true"/>
        <sz val="11"/>
        <rFont val="Cambria"/>
        <family val="0"/>
        <charset val="1"/>
      </rPr>
      <t xml:space="preserve">Disclaimer | </t>
    </r>
    <r>
      <rPr>
        <b val="true"/>
        <sz val="11"/>
        <rFont val="DejaVu Sans"/>
        <family val="2"/>
      </rPr>
      <t xml:space="preserve">إخلاء مسؤولية</t>
    </r>
  </si>
  <si>
    <t xml:space="preserve">Educational template. All sample data is fictional. Public standards only, summarised as at 18 October 2026; rules change, so check the primary text. It is not legal, credit or investment advice. Its outputs are screening indicators, not a certification or a determination of any project's eligibility or category. Not affiliated with or endorsed by any development finance institution, regulator or bank. This also applies to any standard setter or programme named. Provided as is, without warranty. Do not enter confidential client information. All views here are my own. They do not represent my employer or any other institution.</t>
  </si>
  <si>
    <r>
      <rPr>
        <sz val="11"/>
        <color theme="1"/>
        <rFont val="DejaVu Sans"/>
        <family val="2"/>
      </rPr>
      <t xml:space="preserve">قالب تعليمي</t>
    </r>
    <r>
      <rPr>
        <sz val="11"/>
        <color theme="1"/>
        <rFont val="Calibri"/>
        <family val="2"/>
        <charset val="1"/>
      </rPr>
      <t xml:space="preserve">. </t>
    </r>
    <r>
      <rPr>
        <sz val="11"/>
        <color theme="1"/>
        <rFont val="DejaVu Sans"/>
        <family val="2"/>
      </rPr>
      <t xml:space="preserve">جميع البيانات التجريبية خيالية</t>
    </r>
    <r>
      <rPr>
        <sz val="11"/>
        <color theme="1"/>
        <rFont val="Calibri"/>
        <family val="2"/>
        <charset val="1"/>
      </rPr>
      <t xml:space="preserve">. </t>
    </r>
    <r>
      <rPr>
        <sz val="11"/>
        <color theme="1"/>
        <rFont val="DejaVu Sans"/>
        <family val="2"/>
      </rPr>
      <t xml:space="preserve">يعتمد على معايير منشورة فقط، ملخصة كما في </t>
    </r>
    <r>
      <rPr>
        <sz val="11"/>
        <color theme="1"/>
        <rFont val="Calibri"/>
        <family val="2"/>
        <charset val="1"/>
      </rPr>
      <t xml:space="preserve">18 </t>
    </r>
    <r>
      <rPr>
        <sz val="11"/>
        <color theme="1"/>
        <rFont val="DejaVu Sans"/>
        <family val="2"/>
      </rPr>
      <t xml:space="preserve">أكتوبر </t>
    </r>
    <r>
      <rPr>
        <sz val="11"/>
        <color theme="1"/>
        <rFont val="Calibri"/>
        <family val="2"/>
        <charset val="1"/>
      </rPr>
      <t xml:space="preserve">2026</t>
    </r>
    <r>
      <rPr>
        <sz val="11"/>
        <color theme="1"/>
        <rFont val="DejaVu Sans"/>
        <family val="2"/>
      </rPr>
      <t xml:space="preserve">، وقد تتغير القواعد، فراجع النص الأصلي</t>
    </r>
    <r>
      <rPr>
        <sz val="11"/>
        <color theme="1"/>
        <rFont val="Calibri"/>
        <family val="2"/>
        <charset val="1"/>
      </rPr>
      <t xml:space="preserve">. </t>
    </r>
    <r>
      <rPr>
        <sz val="11"/>
        <color theme="1"/>
        <rFont val="DejaVu Sans"/>
        <family val="2"/>
      </rPr>
      <t xml:space="preserve">ليس استشارة قانونية أو ائتمانية، والمخرجات مؤشرات فحص وليست اعتمادًا أو قرارًا بأهلية أي مشروع أو فئته</t>
    </r>
    <r>
      <rPr>
        <sz val="11"/>
        <color theme="1"/>
        <rFont val="Calibri"/>
        <family val="2"/>
        <charset val="1"/>
      </rPr>
      <t xml:space="preserve">. </t>
    </r>
    <r>
      <rPr>
        <sz val="11"/>
        <color theme="1"/>
        <rFont val="DejaVu Sans"/>
        <family val="2"/>
      </rPr>
      <t xml:space="preserve">لا علاقة للمؤلف بأي مؤسسة تمويل تنموي أو جهة رقابية أو بنك ولا تأييد منها، وينطبق ذلك على أي جهة معايير أو برنامج مذكور</t>
    </r>
    <r>
      <rPr>
        <sz val="11"/>
        <color theme="1"/>
        <rFont val="Calibri"/>
        <family val="2"/>
        <charset val="1"/>
      </rPr>
      <t xml:space="preserve">. </t>
    </r>
    <r>
      <rPr>
        <sz val="11"/>
        <color theme="1"/>
        <rFont val="DejaVu Sans"/>
        <family val="2"/>
      </rPr>
      <t xml:space="preserve">تُقدَّم كما هي دون ضمان</t>
    </r>
    <r>
      <rPr>
        <sz val="11"/>
        <color theme="1"/>
        <rFont val="Calibri"/>
        <family val="2"/>
        <charset val="1"/>
      </rPr>
      <t xml:space="preserve">. </t>
    </r>
    <r>
      <rPr>
        <sz val="11"/>
        <color theme="1"/>
        <rFont val="DejaVu Sans"/>
        <family val="2"/>
      </rPr>
      <t xml:space="preserve">لا تُدخل بيانات عملاء سرية</t>
    </r>
    <r>
      <rPr>
        <sz val="11"/>
        <color theme="1"/>
        <rFont val="Calibri"/>
        <family val="2"/>
        <charset val="1"/>
      </rPr>
      <t xml:space="preserve">. </t>
    </r>
    <r>
      <rPr>
        <sz val="11"/>
        <color theme="1"/>
        <rFont val="DejaVu Sans"/>
        <family val="2"/>
      </rPr>
      <t xml:space="preserve">الآراء الواردة هنا آرائي الشخصية، ولا تمثل جهة عملي ولا أي مؤسسة أخرى</t>
    </r>
    <r>
      <rPr>
        <sz val="11"/>
        <color theme="1"/>
        <rFont val="Calibri"/>
        <family val="2"/>
        <charset val="1"/>
      </rPr>
      <t xml:space="preserve">.</t>
    </r>
  </si>
  <si>
    <r>
      <rPr>
        <sz val="11"/>
        <color rgb="FF6B6B6B"/>
        <rFont val="Cambria"/>
        <family val="0"/>
        <charset val="1"/>
      </rPr>
      <t xml:space="preserve">Version | </t>
    </r>
    <r>
      <rPr>
        <sz val="11"/>
        <color rgb="FF6B6B6B"/>
        <rFont val="DejaVu Sans"/>
        <family val="2"/>
      </rPr>
      <t xml:space="preserve">الإصدار</t>
    </r>
    <r>
      <rPr>
        <sz val="11"/>
        <color rgb="FF6B6B6B"/>
        <rFont val="Cambria"/>
        <family val="0"/>
        <charset val="1"/>
      </rPr>
      <t xml:space="preserve">: v1.1 | 18 October 2026</t>
    </r>
  </si>
  <si>
    <r>
      <rPr>
        <b val="true"/>
        <sz val="11"/>
        <rFont val="Cambria"/>
        <family val="0"/>
        <charset val="1"/>
      </rPr>
      <t xml:space="preserve">Borrower | </t>
    </r>
    <r>
      <rPr>
        <b val="true"/>
        <sz val="11"/>
        <rFont val="DejaVu Sans"/>
        <family val="2"/>
      </rPr>
      <t xml:space="preserve">المقترض</t>
    </r>
    <r>
      <rPr>
        <b val="true"/>
        <sz val="11"/>
        <rFont val="Cambria"/>
        <family val="0"/>
        <charset val="1"/>
      </rPr>
      <t xml:space="preserve">:</t>
    </r>
  </si>
  <si>
    <t xml:space="preserve">Fictional: Example Co. B (packaging)</t>
  </si>
  <si>
    <t xml:space="preserve">#</t>
  </si>
  <si>
    <t xml:space="preserve">Field</t>
  </si>
  <si>
    <t xml:space="preserve">الحقل</t>
  </si>
  <si>
    <t xml:space="preserve">Who fills</t>
  </si>
  <si>
    <t xml:space="preserve">Unit</t>
  </si>
  <si>
    <r>
      <rPr>
        <b val="true"/>
        <sz val="11"/>
        <color rgb="FFFFFFFF"/>
        <rFont val="Calibri"/>
        <family val="0"/>
        <charset val="1"/>
      </rPr>
      <t xml:space="preserve">Value | </t>
    </r>
    <r>
      <rPr>
        <b val="true"/>
        <sz val="11"/>
        <color rgb="FFFFFFFF"/>
        <rFont val="DejaVu Sans"/>
        <family val="2"/>
      </rPr>
      <t xml:space="preserve">القيمة</t>
    </r>
  </si>
  <si>
    <r>
      <rPr>
        <b val="true"/>
        <sz val="11"/>
        <color rgb="FFFFFFFF"/>
        <rFont val="Calibri"/>
        <family val="0"/>
        <charset val="1"/>
      </rPr>
      <t xml:space="preserve">Source / evidence | </t>
    </r>
    <r>
      <rPr>
        <b val="true"/>
        <sz val="11"/>
        <color rgb="FFFFFFFF"/>
        <rFont val="DejaVu Sans"/>
        <family val="2"/>
      </rPr>
      <t xml:space="preserve">المصدر</t>
    </r>
  </si>
  <si>
    <r>
      <rPr>
        <b val="true"/>
        <sz val="11"/>
        <color rgb="FFFFFFFF"/>
        <rFont val="Calibri"/>
        <family val="0"/>
        <charset val="1"/>
      </rPr>
      <t xml:space="preserve">Data option for this field (see Score guide) | </t>
    </r>
    <r>
      <rPr>
        <b val="true"/>
        <sz val="11"/>
        <color rgb="FFFFFFFF"/>
        <rFont val="DejaVu Sans"/>
        <family val="2"/>
      </rPr>
      <t xml:space="preserve">الخيار</t>
    </r>
  </si>
  <si>
    <t xml:space="preserve">What good evidence looks like</t>
  </si>
  <si>
    <t xml:space="preserve">Outstanding amount at year end</t>
  </si>
  <si>
    <t xml:space="preserve">الرصيد القائم في نهاية السنة</t>
  </si>
  <si>
    <t xml:space="preserve">Lender fills</t>
  </si>
  <si>
    <t xml:space="preserve">currency</t>
  </si>
  <si>
    <t xml:space="preserve">Loan system balance at the reporting date</t>
  </si>
  <si>
    <t xml:space="preserve">Total equity (balance sheet)</t>
  </si>
  <si>
    <t xml:space="preserve">إجمالي حقوق الملكية</t>
  </si>
  <si>
    <t xml:space="preserve">Borrower fills</t>
  </si>
  <si>
    <t xml:space="preserve">Audited balance sheet. If total equity is negative, the lender sets equity to zero</t>
  </si>
  <si>
    <t xml:space="preserve">Total debt (current and long-term)</t>
  </si>
  <si>
    <r>
      <rPr>
        <sz val="11"/>
        <color theme="1"/>
        <rFont val="DejaVu Sans"/>
        <family val="2"/>
      </rPr>
      <t xml:space="preserve">إجمالي الدين </t>
    </r>
    <r>
      <rPr>
        <sz val="11"/>
        <color theme="1"/>
        <rFont val="Calibri"/>
        <family val="2"/>
        <charset val="1"/>
      </rPr>
      <t xml:space="preserve">(</t>
    </r>
    <r>
      <rPr>
        <sz val="11"/>
        <color theme="1"/>
        <rFont val="DejaVu Sans"/>
        <family val="2"/>
      </rPr>
      <t xml:space="preserve">قصير وطويل الأجل</t>
    </r>
    <r>
      <rPr>
        <sz val="11"/>
        <color theme="1"/>
        <rFont val="Calibri"/>
        <family val="2"/>
        <charset val="1"/>
      </rPr>
      <t xml:space="preserve">)</t>
    </r>
  </si>
  <si>
    <t xml:space="preserve">Audited balance sheet</t>
  </si>
  <si>
    <t xml:space="preserve">Total equity plus debt (unlisted) or EVIC (listed)</t>
  </si>
  <si>
    <r>
      <rPr>
        <sz val="11"/>
        <color theme="1"/>
        <rFont val="DejaVu Sans"/>
        <family val="2"/>
      </rPr>
      <t xml:space="preserve">إجمالي حقوق الملكية والدين </t>
    </r>
    <r>
      <rPr>
        <sz val="11"/>
        <color theme="1"/>
        <rFont val="Calibri"/>
        <family val="2"/>
        <charset val="1"/>
      </rPr>
      <t xml:space="preserve">(</t>
    </r>
    <r>
      <rPr>
        <sz val="11"/>
        <color theme="1"/>
        <rFont val="DejaVu Sans"/>
        <family val="2"/>
      </rPr>
      <t xml:space="preserve">غير مدرج</t>
    </r>
    <r>
      <rPr>
        <sz val="11"/>
        <color theme="1"/>
        <rFont val="Calibri"/>
        <family val="2"/>
        <charset val="1"/>
      </rPr>
      <t xml:space="preserve">) </t>
    </r>
    <r>
      <rPr>
        <sz val="11"/>
        <color theme="1"/>
        <rFont val="DejaVu Sans"/>
        <family val="2"/>
      </rPr>
      <t xml:space="preserve">أو قيمة المنشأة </t>
    </r>
    <r>
      <rPr>
        <sz val="11"/>
        <color theme="1"/>
        <rFont val="Calibri"/>
        <family val="2"/>
        <charset val="1"/>
      </rPr>
      <t xml:space="preserve">(</t>
    </r>
    <r>
      <rPr>
        <sz val="11"/>
        <color theme="1"/>
        <rFont val="DejaVu Sans"/>
        <family val="2"/>
      </rPr>
      <t xml:space="preserve">مدرج</t>
    </r>
    <r>
      <rPr>
        <sz val="11"/>
        <color theme="1"/>
        <rFont val="Calibri"/>
        <family val="2"/>
        <charset val="1"/>
      </rPr>
      <t xml:space="preserve">)</t>
    </r>
  </si>
  <si>
    <t xml:space="preserve">Unlisted: total equity plus total debt, current and long-term, from the audited balance sheet. Listed: EVIC = market cap of ordinary and preferred shares at year end plus book value of total debt and minorities; no cash deduction</t>
  </si>
  <si>
    <t xml:space="preserve">Total assets (fallback if equity or debt is unavailable)</t>
  </si>
  <si>
    <r>
      <rPr>
        <sz val="11"/>
        <color theme="1"/>
        <rFont val="DejaVu Sans"/>
        <family val="2"/>
      </rPr>
      <t xml:space="preserve">إجمالي الأصول </t>
    </r>
    <r>
      <rPr>
        <sz val="11"/>
        <color theme="1"/>
        <rFont val="Calibri"/>
        <family val="2"/>
        <charset val="1"/>
      </rPr>
      <t xml:space="preserve">(</t>
    </r>
    <r>
      <rPr>
        <sz val="11"/>
        <color theme="1"/>
        <rFont val="DejaVu Sans"/>
        <family val="2"/>
      </rPr>
      <t xml:space="preserve">بديل عند تعذر الحقوق أو الدين</t>
    </r>
    <r>
      <rPr>
        <sz val="11"/>
        <color theme="1"/>
        <rFont val="Calibri"/>
        <family val="2"/>
        <charset val="1"/>
      </rPr>
      <t xml:space="preserve">)</t>
    </r>
  </si>
  <si>
    <t xml:space="preserve">Audited balance sheet; the lender notes the gap if used</t>
  </si>
  <si>
    <t xml:space="preserve">Currency and FX rate at year end</t>
  </si>
  <si>
    <t xml:space="preserve">العملة وسعر الصرف في نهاية السنة</t>
  </si>
  <si>
    <t xml:space="preserve">currency / rate</t>
  </si>
  <si>
    <t xml:space="preserve">Central bank or treasury rate at the reporting date</t>
  </si>
  <si>
    <t xml:space="preserve">Reporting year end date</t>
  </si>
  <si>
    <t xml:space="preserve">تاريخ نهاية سنة التقرير</t>
  </si>
  <si>
    <t xml:space="preserve">date</t>
  </si>
  <si>
    <t xml:space="preserve">Must match the year of the emissions data</t>
  </si>
  <si>
    <t xml:space="preserve">Reporting boundary (operational or financial control)</t>
  </si>
  <si>
    <r>
      <rPr>
        <sz val="11"/>
        <color theme="1"/>
        <rFont val="DejaVu Sans"/>
        <family val="2"/>
      </rPr>
      <t xml:space="preserve">حدود التقرير </t>
    </r>
    <r>
      <rPr>
        <sz val="11"/>
        <color theme="1"/>
        <rFont val="Calibri"/>
        <family val="2"/>
        <charset val="1"/>
      </rPr>
      <t xml:space="preserve">(</t>
    </r>
    <r>
      <rPr>
        <sz val="11"/>
        <color theme="1"/>
        <rFont val="DejaVu Sans"/>
        <family val="2"/>
      </rPr>
      <t xml:space="preserve">سيطرة تشغيلية أو مالية</t>
    </r>
    <r>
      <rPr>
        <sz val="11"/>
        <color theme="1"/>
        <rFont val="Calibri"/>
        <family val="2"/>
        <charset val="1"/>
      </rPr>
      <t xml:space="preserve">)</t>
    </r>
  </si>
  <si>
    <t xml:space="preserve">text</t>
  </si>
  <si>
    <t xml:space="preserve">Inventory report; consolidation policy</t>
  </si>
  <si>
    <t xml:space="preserve">Scope 1 emissions</t>
  </si>
  <si>
    <r>
      <rPr>
        <sz val="11"/>
        <color theme="1"/>
        <rFont val="DejaVu Sans"/>
        <family val="2"/>
      </rPr>
      <t xml:space="preserve">انبعاثات النطاق </t>
    </r>
    <r>
      <rPr>
        <sz val="11"/>
        <color theme="1"/>
        <rFont val="Calibri"/>
        <family val="2"/>
        <charset val="1"/>
      </rPr>
      <t xml:space="preserve">1</t>
    </r>
  </si>
  <si>
    <t xml:space="preserve">tCO2e</t>
  </si>
  <si>
    <t xml:space="preserve">Inventory report; fuel invoices</t>
  </si>
  <si>
    <t xml:space="preserve">Scope 2 emissions (location-based)</t>
  </si>
  <si>
    <r>
      <rPr>
        <sz val="11"/>
        <color theme="1"/>
        <rFont val="DejaVu Sans"/>
        <family val="2"/>
      </rPr>
      <t xml:space="preserve">انبعاثات النطاق </t>
    </r>
    <r>
      <rPr>
        <sz val="11"/>
        <color theme="1"/>
        <rFont val="Calibri"/>
        <family val="2"/>
        <charset val="1"/>
      </rPr>
      <t xml:space="preserve">2 (</t>
    </r>
    <r>
      <rPr>
        <sz val="11"/>
        <color theme="1"/>
        <rFont val="DejaVu Sans"/>
        <family val="2"/>
      </rPr>
      <t xml:space="preserve">حسب الموقع</t>
    </r>
    <r>
      <rPr>
        <sz val="11"/>
        <color theme="1"/>
        <rFont val="Calibri"/>
        <family val="2"/>
        <charset val="1"/>
      </rPr>
      <t xml:space="preserve">)</t>
    </r>
  </si>
  <si>
    <t xml:space="preserve">Electricity bills times grid factor</t>
  </si>
  <si>
    <t xml:space="preserve">Scope 2 emissions (market-based), if any</t>
  </si>
  <si>
    <r>
      <rPr>
        <sz val="11"/>
        <color theme="1"/>
        <rFont val="DejaVu Sans"/>
        <family val="2"/>
      </rPr>
      <t xml:space="preserve">انبعاثات النطاق </t>
    </r>
    <r>
      <rPr>
        <sz val="11"/>
        <color theme="1"/>
        <rFont val="Calibri"/>
        <family val="2"/>
        <charset val="1"/>
      </rPr>
      <t xml:space="preserve">2 (</t>
    </r>
    <r>
      <rPr>
        <sz val="11"/>
        <color theme="1"/>
        <rFont val="DejaVu Sans"/>
        <family val="2"/>
      </rPr>
      <t xml:space="preserve">حسب السوق</t>
    </r>
    <r>
      <rPr>
        <sz val="11"/>
        <color theme="1"/>
        <rFont val="Calibri"/>
        <family val="2"/>
        <charset val="1"/>
      </rPr>
      <t xml:space="preserve">)</t>
    </r>
    <r>
      <rPr>
        <sz val="11"/>
        <color theme="1"/>
        <rFont val="DejaVu Sans"/>
        <family val="2"/>
      </rPr>
      <t xml:space="preserve">، إن وجدت</t>
    </r>
  </si>
  <si>
    <t xml:space="preserve">Contract or certificate evidence</t>
  </si>
  <si>
    <t xml:space="preserve">Scope 3 emissions, total (if estimated)</t>
  </si>
  <si>
    <r>
      <rPr>
        <sz val="11"/>
        <color theme="1"/>
        <rFont val="DejaVu Sans"/>
        <family val="2"/>
      </rPr>
      <t xml:space="preserve">انبعاثات النطاق </t>
    </r>
    <r>
      <rPr>
        <sz val="11"/>
        <color theme="1"/>
        <rFont val="Calibri"/>
        <family val="2"/>
        <charset val="1"/>
      </rPr>
      <t xml:space="preserve">3 (</t>
    </r>
    <r>
      <rPr>
        <sz val="11"/>
        <color theme="1"/>
        <rFont val="DejaVu Sans"/>
        <family val="2"/>
      </rPr>
      <t xml:space="preserve">الإجمالي، إن قُدّرت</t>
    </r>
    <r>
      <rPr>
        <sz val="11"/>
        <color theme="1"/>
        <rFont val="Calibri"/>
        <family val="2"/>
        <charset val="1"/>
      </rPr>
      <t xml:space="preserve">)</t>
    </r>
  </si>
  <si>
    <t xml:space="preserve">Inventory report; supplier data. If the borrower has no Scope 3 estimate, the lender estimates it (score 4 or 5) and reports it separately</t>
  </si>
  <si>
    <t xml:space="preserve">Scope 3 categories covered (list)</t>
  </si>
  <si>
    <r>
      <rPr>
        <sz val="11"/>
        <color theme="1"/>
        <rFont val="DejaVu Sans"/>
        <family val="2"/>
      </rPr>
      <t xml:space="preserve">فئات النطاق </t>
    </r>
    <r>
      <rPr>
        <sz val="11"/>
        <color theme="1"/>
        <rFont val="Calibri"/>
        <family val="2"/>
        <charset val="1"/>
      </rPr>
      <t xml:space="preserve">3 </t>
    </r>
    <r>
      <rPr>
        <sz val="11"/>
        <color theme="1"/>
        <rFont val="DejaVu Sans"/>
        <family val="2"/>
      </rPr>
      <t xml:space="preserve">المشمولة</t>
    </r>
  </si>
  <si>
    <t xml:space="preserve">Inventory report; supplier data</t>
  </si>
  <si>
    <t xml:space="preserve">Electricity consumption</t>
  </si>
  <si>
    <t xml:space="preserve">استهلاك الكهرباء</t>
  </si>
  <si>
    <t xml:space="preserve">MWh</t>
  </si>
  <si>
    <t xml:space="preserve">12 months of electricity bills</t>
  </si>
  <si>
    <t xml:space="preserve">Fuel consumption by type (Scope 1 breakdown by fuel)</t>
  </si>
  <si>
    <t xml:space="preserve">استهلاك الوقود حسب النوع</t>
  </si>
  <si>
    <t xml:space="preserve">litres or m3</t>
  </si>
  <si>
    <t xml:space="preserve">Fuel invoices or meter readings</t>
  </si>
  <si>
    <t xml:space="preserve">Production volume (physical units)</t>
  </si>
  <si>
    <r>
      <rPr>
        <sz val="11"/>
        <color theme="1"/>
        <rFont val="DejaVu Sans"/>
        <family val="2"/>
      </rPr>
      <t xml:space="preserve">حجم الإنتاج </t>
    </r>
    <r>
      <rPr>
        <sz val="11"/>
        <color theme="1"/>
        <rFont val="Calibri"/>
        <family val="2"/>
        <charset val="1"/>
      </rPr>
      <t xml:space="preserve">(</t>
    </r>
    <r>
      <rPr>
        <sz val="11"/>
        <color theme="1"/>
        <rFont val="DejaVu Sans"/>
        <family val="2"/>
      </rPr>
      <t xml:space="preserve">وحدات مادية</t>
    </r>
    <r>
      <rPr>
        <sz val="11"/>
        <color theme="1"/>
        <rFont val="Calibri"/>
        <family val="2"/>
        <charset val="1"/>
      </rPr>
      <t xml:space="preserve">)</t>
    </r>
  </si>
  <si>
    <t xml:space="preserve">units / tonnes</t>
  </si>
  <si>
    <t xml:space="preserve">Production records</t>
  </si>
  <si>
    <t xml:space="preserve">Revenue</t>
  </si>
  <si>
    <t xml:space="preserve">الإيرادات</t>
  </si>
  <si>
    <t xml:space="preserve">Audited income statement</t>
  </si>
  <si>
    <t xml:space="preserve">Assurance level of emissions data (none, limited, reasonable)</t>
  </si>
  <si>
    <r>
      <rPr>
        <sz val="11"/>
        <color theme="1"/>
        <rFont val="DejaVu Sans"/>
        <family val="2"/>
      </rPr>
      <t xml:space="preserve">مستوى التوكيد على بيانات الانبعاثات </t>
    </r>
    <r>
      <rPr>
        <sz val="11"/>
        <color theme="1"/>
        <rFont val="Calibri"/>
        <family val="2"/>
        <charset val="1"/>
      </rPr>
      <t xml:space="preserve">(</t>
    </r>
    <r>
      <rPr>
        <sz val="11"/>
        <color theme="1"/>
        <rFont val="DejaVu Sans"/>
        <family val="2"/>
      </rPr>
      <t xml:space="preserve">لا يوجد، محدود، معقول</t>
    </r>
    <r>
      <rPr>
        <sz val="11"/>
        <color theme="1"/>
        <rFont val="Calibri"/>
        <family val="2"/>
        <charset val="1"/>
      </rPr>
      <t xml:space="preserve">)</t>
    </r>
  </si>
  <si>
    <t xml:space="preserve">none / limited / reasonable</t>
  </si>
  <si>
    <t xml:space="preserve">Verifier's statement</t>
  </si>
  <si>
    <t xml:space="preserve">Emission factor source and GWP edition used</t>
  </si>
  <si>
    <t xml:space="preserve">مصدر معامل الانبعاث وإصدار إمكانية الاحترار العالمي</t>
  </si>
  <si>
    <t xml:space="preserve">Inventory report methodology section</t>
  </si>
  <si>
    <t xml:space="preserve">Renewable electricity certificates or PPA (yes/no)</t>
  </si>
  <si>
    <r>
      <rPr>
        <sz val="11"/>
        <color theme="1"/>
        <rFont val="DejaVu Sans"/>
        <family val="2"/>
      </rPr>
      <t xml:space="preserve">شهادات الكهرباء المتجددة أو اتفاقية شراء الطاقة </t>
    </r>
    <r>
      <rPr>
        <sz val="11"/>
        <color theme="1"/>
        <rFont val="Calibri"/>
        <family val="2"/>
        <charset val="1"/>
      </rPr>
      <t xml:space="preserve">(</t>
    </r>
    <r>
      <rPr>
        <sz val="11"/>
        <color theme="1"/>
        <rFont val="DejaVu Sans"/>
        <family val="2"/>
      </rPr>
      <t xml:space="preserve">نعم</t>
    </r>
    <r>
      <rPr>
        <sz val="11"/>
        <color theme="1"/>
        <rFont val="Calibri"/>
        <family val="2"/>
        <charset val="1"/>
      </rPr>
      <t xml:space="preserve">/</t>
    </r>
    <r>
      <rPr>
        <sz val="11"/>
        <color theme="1"/>
        <rFont val="DejaVu Sans"/>
        <family val="2"/>
      </rPr>
      <t xml:space="preserve">لا</t>
    </r>
    <r>
      <rPr>
        <sz val="11"/>
        <color theme="1"/>
        <rFont val="Calibri"/>
        <family val="2"/>
        <charset val="1"/>
      </rPr>
      <t xml:space="preserve">)</t>
    </r>
  </si>
  <si>
    <t xml:space="preserve">yes / no</t>
  </si>
  <si>
    <t xml:space="preserve">Certificate or contract</t>
  </si>
  <si>
    <t xml:space="preserve">Carbon credits retired and removals (reported separately from emissions)</t>
  </si>
  <si>
    <r>
      <rPr>
        <sz val="11"/>
        <color theme="1"/>
        <rFont val="DejaVu Sans"/>
        <family val="2"/>
      </rPr>
      <t xml:space="preserve">أرصدة الكربون المسحوبة والإزالات </t>
    </r>
    <r>
      <rPr>
        <sz val="11"/>
        <color theme="1"/>
        <rFont val="Calibri"/>
        <family val="2"/>
        <charset val="1"/>
      </rPr>
      <t xml:space="preserve">(</t>
    </r>
    <r>
      <rPr>
        <sz val="11"/>
        <color theme="1"/>
        <rFont val="DejaVu Sans"/>
        <family val="2"/>
      </rPr>
      <t xml:space="preserve">تُعرض منفصلة عن الانبعاثات</t>
    </r>
    <r>
      <rPr>
        <sz val="11"/>
        <color theme="1"/>
        <rFont val="Calibri"/>
        <family val="2"/>
        <charset val="1"/>
      </rPr>
      <t xml:space="preserve">)</t>
    </r>
  </si>
  <si>
    <t xml:space="preserve">Registry retirement record. Never netted against emissions</t>
  </si>
  <si>
    <t xml:space="preserve">EU export share of sales, main CN codes</t>
  </si>
  <si>
    <t xml:space="preserve">حصة الصادرات إلى الاتحاد الأوروبي من المبيعات، وأهم رموز التعريفة</t>
  </si>
  <si>
    <t xml:space="preserve">% and codes</t>
  </si>
  <si>
    <t xml:space="preserve">Customs export records (feeds the CBAM worksheet, file 3)</t>
  </si>
  <si>
    <t xml:space="preserve">Sector code (NACE or ISIC)</t>
  </si>
  <si>
    <t xml:space="preserve">رمز القطاع</t>
  </si>
  <si>
    <t xml:space="preserve">code</t>
  </si>
  <si>
    <t xml:space="preserve">Registry or client file</t>
  </si>
  <si>
    <t xml:space="preserve">Consent to use the data in the lender's reporting</t>
  </si>
  <si>
    <t xml:space="preserve">الموافقة على استخدام البيانات في تقارير المقرض</t>
  </si>
  <si>
    <t xml:space="preserve">Signed reply or email</t>
  </si>
  <si>
    <r>
      <rPr>
        <b val="true"/>
        <sz val="11"/>
        <rFont val="Cambria"/>
        <family val="0"/>
        <charset val="1"/>
      </rPr>
      <t xml:space="preserve">Fields answered | </t>
    </r>
    <r>
      <rPr>
        <b val="true"/>
        <sz val="11"/>
        <rFont val="DejaVu Sans"/>
        <family val="2"/>
      </rPr>
      <t xml:space="preserve">الحقول المجاب عنها</t>
    </r>
  </si>
  <si>
    <r>
      <rPr>
        <b val="true"/>
        <sz val="11"/>
        <rFont val="Cambria"/>
        <family val="0"/>
        <charset val="1"/>
      </rPr>
      <t xml:space="preserve">Emissions option used, Scope 1 and 2 | </t>
    </r>
    <r>
      <rPr>
        <b val="true"/>
        <sz val="11"/>
        <rFont val="DejaVu Sans"/>
        <family val="2"/>
      </rPr>
      <t xml:space="preserve">خيار الانبعاثات للنطاقين </t>
    </r>
    <r>
      <rPr>
        <b val="true"/>
        <sz val="11"/>
        <rFont val="Cambria"/>
        <family val="0"/>
        <charset val="1"/>
      </rPr>
      <t xml:space="preserve">1 </t>
    </r>
    <r>
      <rPr>
        <b val="true"/>
        <sz val="11"/>
        <rFont val="DejaVu Sans"/>
        <family val="2"/>
      </rPr>
      <t xml:space="preserve">و</t>
    </r>
    <r>
      <rPr>
        <b val="true"/>
        <sz val="11"/>
        <rFont val="Cambria"/>
        <family val="0"/>
        <charset val="1"/>
      </rPr>
      <t xml:space="preserve">2</t>
    </r>
  </si>
  <si>
    <r>
      <rPr>
        <b val="true"/>
        <sz val="11"/>
        <rFont val="Cambria"/>
        <family val="0"/>
        <charset val="1"/>
      </rPr>
      <t xml:space="preserve">Emissions option used, Scope 3 (not 2a) | </t>
    </r>
    <r>
      <rPr>
        <b val="true"/>
        <sz val="11"/>
        <rFont val="DejaVu Sans"/>
        <family val="2"/>
      </rPr>
      <t xml:space="preserve">خيار الانبعاثات للنطاق </t>
    </r>
    <r>
      <rPr>
        <b val="true"/>
        <sz val="11"/>
        <rFont val="Cambria"/>
        <family val="0"/>
        <charset val="1"/>
      </rPr>
      <t xml:space="preserve">3</t>
    </r>
  </si>
  <si>
    <t xml:space="preserve">Column G shows the data quality score (1 is best) for the option chosen, or n/a until an option is chosen. There is no average across fields: the score belongs to the emissions estimate.</t>
  </si>
  <si>
    <t xml:space="preserve">Score</t>
  </si>
  <si>
    <r>
      <rPr>
        <b val="true"/>
        <sz val="11"/>
        <color rgb="FFFFFFFF"/>
        <rFont val="Calibri"/>
        <family val="0"/>
        <charset val="1"/>
      </rPr>
      <t xml:space="preserve">Meaning | </t>
    </r>
    <r>
      <rPr>
        <b val="true"/>
        <sz val="11"/>
        <color rgb="FFFFFFFF"/>
        <rFont val="DejaVu Sans"/>
        <family val="2"/>
      </rPr>
      <t xml:space="preserve">المعنى</t>
    </r>
  </si>
  <si>
    <t xml:space="preserve">المعنى</t>
  </si>
  <si>
    <t xml:space="preserve">Typical evidence</t>
  </si>
  <si>
    <t xml:space="preserve">Option 1a: verified emissions reported by the borrower</t>
  </si>
  <si>
    <r>
      <rPr>
        <sz val="11"/>
        <color theme="1"/>
        <rFont val="DejaVu Sans"/>
        <family val="2"/>
      </rPr>
      <t xml:space="preserve">الخيار </t>
    </r>
    <r>
      <rPr>
        <sz val="11"/>
        <color theme="1"/>
        <rFont val="Calibri"/>
        <family val="2"/>
        <charset val="1"/>
      </rPr>
      <t xml:space="preserve">1</t>
    </r>
    <r>
      <rPr>
        <sz val="11"/>
        <color theme="1"/>
        <rFont val="DejaVu Sans"/>
        <family val="2"/>
      </rPr>
      <t xml:space="preserve">أ</t>
    </r>
    <r>
      <rPr>
        <sz val="11"/>
        <color theme="1"/>
        <rFont val="Calibri"/>
        <family val="2"/>
        <charset val="1"/>
      </rPr>
      <t xml:space="preserve">: </t>
    </r>
    <r>
      <rPr>
        <sz val="11"/>
        <color theme="1"/>
        <rFont val="DejaVu Sans"/>
        <family val="2"/>
      </rPr>
      <t xml:space="preserve">انبعاثات مبلّغ عنها من المقترض وتم التحقق منها</t>
    </r>
  </si>
  <si>
    <t xml:space="preserve">Option 1b: unverified emissions reported by the borrower, or Option 2a: emissions calculated from primary energy or fuel data with factors specific to that data, plus relevant process emissions (Scope 1 and 2 only)</t>
  </si>
  <si>
    <r>
      <rPr>
        <sz val="11"/>
        <color theme="1"/>
        <rFont val="DejaVu Sans"/>
        <family val="2"/>
      </rPr>
      <t xml:space="preserve">الخيار </t>
    </r>
    <r>
      <rPr>
        <sz val="11"/>
        <color theme="1"/>
        <rFont val="Calibri"/>
        <family val="2"/>
        <charset val="1"/>
      </rPr>
      <t xml:space="preserve">1</t>
    </r>
    <r>
      <rPr>
        <sz val="11"/>
        <color theme="1"/>
        <rFont val="DejaVu Sans"/>
        <family val="2"/>
      </rPr>
      <t xml:space="preserve">ب</t>
    </r>
    <r>
      <rPr>
        <sz val="11"/>
        <color theme="1"/>
        <rFont val="Calibri"/>
        <family val="2"/>
        <charset val="1"/>
      </rPr>
      <t xml:space="preserve">: </t>
    </r>
    <r>
      <rPr>
        <sz val="11"/>
        <color theme="1"/>
        <rFont val="DejaVu Sans"/>
        <family val="2"/>
      </rPr>
      <t xml:space="preserve">انبعاثات مبلّغ عنها دون تحقق، أو الخيار </t>
    </r>
    <r>
      <rPr>
        <sz val="11"/>
        <color theme="1"/>
        <rFont val="Calibri"/>
        <family val="2"/>
        <charset val="1"/>
      </rPr>
      <t xml:space="preserve">2</t>
    </r>
    <r>
      <rPr>
        <sz val="11"/>
        <color theme="1"/>
        <rFont val="DejaVu Sans"/>
        <family val="2"/>
      </rPr>
      <t xml:space="preserve">أ</t>
    </r>
    <r>
      <rPr>
        <sz val="11"/>
        <color theme="1"/>
        <rFont val="Calibri"/>
        <family val="2"/>
        <charset val="1"/>
      </rPr>
      <t xml:space="preserve">: </t>
    </r>
    <r>
      <rPr>
        <sz val="11"/>
        <color theme="1"/>
        <rFont val="DejaVu Sans"/>
        <family val="2"/>
      </rPr>
      <t xml:space="preserve">انبعاثات محسوبة من بيانات الطاقة أو الوقود الأولية بمعاملات خاصة بها مع انبعاثات العمليات ذات الصلة </t>
    </r>
    <r>
      <rPr>
        <sz val="11"/>
        <color theme="1"/>
        <rFont val="Calibri"/>
        <family val="2"/>
        <charset val="1"/>
      </rPr>
      <t xml:space="preserve">(</t>
    </r>
    <r>
      <rPr>
        <sz val="11"/>
        <color theme="1"/>
        <rFont val="DejaVu Sans"/>
        <family val="2"/>
      </rPr>
      <t xml:space="preserve">النطاقان </t>
    </r>
    <r>
      <rPr>
        <sz val="11"/>
        <color theme="1"/>
        <rFont val="Calibri"/>
        <family val="2"/>
        <charset val="1"/>
      </rPr>
      <t xml:space="preserve">1 </t>
    </r>
    <r>
      <rPr>
        <sz val="11"/>
        <color theme="1"/>
        <rFont val="DejaVu Sans"/>
        <family val="2"/>
      </rPr>
      <t xml:space="preserve">و</t>
    </r>
    <r>
      <rPr>
        <sz val="11"/>
        <color theme="1"/>
        <rFont val="Calibri"/>
        <family val="2"/>
        <charset val="1"/>
      </rPr>
      <t xml:space="preserve">2 </t>
    </r>
    <r>
      <rPr>
        <sz val="11"/>
        <color theme="1"/>
        <rFont val="DejaVu Sans"/>
        <family val="2"/>
      </rPr>
      <t xml:space="preserve">فقط</t>
    </r>
    <r>
      <rPr>
        <sz val="11"/>
        <color theme="1"/>
        <rFont val="Calibri"/>
        <family val="2"/>
        <charset val="1"/>
      </rPr>
      <t xml:space="preserve">)</t>
    </r>
  </si>
  <si>
    <t xml:space="preserve">Inventory report; invoices</t>
  </si>
  <si>
    <t xml:space="preserve">Option 2b: emissions calculated from primary production data (physical output) with factors specific to that data</t>
  </si>
  <si>
    <r>
      <rPr>
        <sz val="11"/>
        <color theme="1"/>
        <rFont val="DejaVu Sans"/>
        <family val="2"/>
      </rPr>
      <t xml:space="preserve">الخيار </t>
    </r>
    <r>
      <rPr>
        <sz val="11"/>
        <color theme="1"/>
        <rFont val="Calibri"/>
        <family val="2"/>
        <charset val="1"/>
      </rPr>
      <t xml:space="preserve">2</t>
    </r>
    <r>
      <rPr>
        <sz val="11"/>
        <color theme="1"/>
        <rFont val="DejaVu Sans"/>
        <family val="2"/>
      </rPr>
      <t xml:space="preserve">ب</t>
    </r>
    <r>
      <rPr>
        <sz val="11"/>
        <color theme="1"/>
        <rFont val="Calibri"/>
        <family val="2"/>
        <charset val="1"/>
      </rPr>
      <t xml:space="preserve">: </t>
    </r>
    <r>
      <rPr>
        <sz val="11"/>
        <color theme="1"/>
        <rFont val="DejaVu Sans"/>
        <family val="2"/>
      </rPr>
      <t xml:space="preserve">انبعاثات محسوبة من بيانات الإنتاج الأولية </t>
    </r>
    <r>
      <rPr>
        <sz val="11"/>
        <color theme="1"/>
        <rFont val="Calibri"/>
        <family val="2"/>
        <charset val="1"/>
      </rPr>
      <t xml:space="preserve">(</t>
    </r>
    <r>
      <rPr>
        <sz val="11"/>
        <color theme="1"/>
        <rFont val="DejaVu Sans"/>
        <family val="2"/>
      </rPr>
      <t xml:space="preserve">الناتج المادي</t>
    </r>
    <r>
      <rPr>
        <sz val="11"/>
        <color theme="1"/>
        <rFont val="Calibri"/>
        <family val="2"/>
        <charset val="1"/>
      </rPr>
      <t xml:space="preserve">) </t>
    </r>
    <r>
      <rPr>
        <sz val="11"/>
        <color theme="1"/>
        <rFont val="DejaVu Sans"/>
        <family val="2"/>
      </rPr>
      <t xml:space="preserve">بمعاملات خاصة بها</t>
    </r>
  </si>
  <si>
    <t xml:space="preserve">Production records and factors</t>
  </si>
  <si>
    <t xml:space="preserve">Option 3a: revenue of the borrower times a sector emission factor per unit of revenue</t>
  </si>
  <si>
    <r>
      <rPr>
        <sz val="11"/>
        <color theme="1"/>
        <rFont val="DejaVu Sans"/>
        <family val="2"/>
      </rPr>
      <t xml:space="preserve">الخيار </t>
    </r>
    <r>
      <rPr>
        <sz val="11"/>
        <color theme="1"/>
        <rFont val="Calibri"/>
        <family val="2"/>
        <charset val="1"/>
      </rPr>
      <t xml:space="preserve">3</t>
    </r>
    <r>
      <rPr>
        <sz val="11"/>
        <color theme="1"/>
        <rFont val="DejaVu Sans"/>
        <family val="2"/>
      </rPr>
      <t xml:space="preserve">أ</t>
    </r>
    <r>
      <rPr>
        <sz val="11"/>
        <color theme="1"/>
        <rFont val="Calibri"/>
        <family val="2"/>
        <charset val="1"/>
      </rPr>
      <t xml:space="preserve">: </t>
    </r>
    <r>
      <rPr>
        <sz val="11"/>
        <color theme="1"/>
        <rFont val="DejaVu Sans"/>
        <family val="2"/>
      </rPr>
      <t xml:space="preserve">إيرادات المقترض مضروبة في معامل قطاعي لكل وحدة إيراد</t>
    </r>
  </si>
  <si>
    <t xml:space="preserve">Audited revenue; sector factor</t>
  </si>
  <si>
    <t xml:space="preserve">Option 3b or 3c: sector factor per unit of asset, or per unit of revenue with a sector asset-turnover ratio; only the outstanding amount is known</t>
  </si>
  <si>
    <r>
      <rPr>
        <sz val="11"/>
        <color theme="1"/>
        <rFont val="DejaVu Sans"/>
        <family val="2"/>
      </rPr>
      <t xml:space="preserve">الخيار </t>
    </r>
    <r>
      <rPr>
        <sz val="11"/>
        <color theme="1"/>
        <rFont val="Calibri"/>
        <family val="2"/>
        <charset val="1"/>
      </rPr>
      <t xml:space="preserve">3</t>
    </r>
    <r>
      <rPr>
        <sz val="11"/>
        <color theme="1"/>
        <rFont val="DejaVu Sans"/>
        <family val="2"/>
      </rPr>
      <t xml:space="preserve">ب أو </t>
    </r>
    <r>
      <rPr>
        <sz val="11"/>
        <color theme="1"/>
        <rFont val="Calibri"/>
        <family val="2"/>
        <charset val="1"/>
      </rPr>
      <t xml:space="preserve">3</t>
    </r>
    <r>
      <rPr>
        <sz val="11"/>
        <color theme="1"/>
        <rFont val="DejaVu Sans"/>
        <family val="2"/>
      </rPr>
      <t xml:space="preserve">ج</t>
    </r>
    <r>
      <rPr>
        <sz val="11"/>
        <color theme="1"/>
        <rFont val="Calibri"/>
        <family val="2"/>
        <charset val="1"/>
      </rPr>
      <t xml:space="preserve">: </t>
    </r>
    <r>
      <rPr>
        <sz val="11"/>
        <color theme="1"/>
        <rFont val="DejaVu Sans"/>
        <family val="2"/>
      </rPr>
      <t xml:space="preserve">معامل قطاعي لكل وحدة أصول، أو لكل وحدة إيراد مع نسبة دوران الأصول القطاعية؛ المعلوم هو الرصيد القائم فقط</t>
    </r>
  </si>
  <si>
    <t xml:space="preserve">Sector code and outstanding amount</t>
  </si>
  <si>
    <t xml:space="preserve">Option</t>
  </si>
  <si>
    <t xml:space="preserve">Description</t>
  </si>
  <si>
    <t xml:space="preserve">الوصف</t>
  </si>
  <si>
    <t xml:space="preserve">1a</t>
  </si>
  <si>
    <t xml:space="preserve">1b</t>
  </si>
  <si>
    <t xml:space="preserve">Option 1b: unverified emissions reported by the borrower</t>
  </si>
  <si>
    <r>
      <rPr>
        <sz val="11"/>
        <color theme="1"/>
        <rFont val="DejaVu Sans"/>
        <family val="2"/>
      </rPr>
      <t xml:space="preserve">الخيار </t>
    </r>
    <r>
      <rPr>
        <sz val="11"/>
        <color theme="1"/>
        <rFont val="Calibri"/>
        <family val="2"/>
        <charset val="1"/>
      </rPr>
      <t xml:space="preserve">1</t>
    </r>
    <r>
      <rPr>
        <sz val="11"/>
        <color theme="1"/>
        <rFont val="DejaVu Sans"/>
        <family val="2"/>
      </rPr>
      <t xml:space="preserve">ب</t>
    </r>
    <r>
      <rPr>
        <sz val="11"/>
        <color theme="1"/>
        <rFont val="Calibri"/>
        <family val="2"/>
        <charset val="1"/>
      </rPr>
      <t xml:space="preserve">: </t>
    </r>
    <r>
      <rPr>
        <sz val="11"/>
        <color theme="1"/>
        <rFont val="DejaVu Sans"/>
        <family val="2"/>
      </rPr>
      <t xml:space="preserve">انبعاثات مبلّغ عنها من المقترض دون تحقق</t>
    </r>
  </si>
  <si>
    <t xml:space="preserve">2a</t>
  </si>
  <si>
    <t xml:space="preserve">Option 2a: emissions calculated from primary energy or fuel data with factors specific to that data, plus relevant process emissions (Scope 1 and 2 only)</t>
  </si>
  <si>
    <r>
      <rPr>
        <sz val="11"/>
        <color theme="1"/>
        <rFont val="DejaVu Sans"/>
        <family val="2"/>
      </rPr>
      <t xml:space="preserve">الخيار </t>
    </r>
    <r>
      <rPr>
        <sz val="11"/>
        <color theme="1"/>
        <rFont val="Calibri"/>
        <family val="2"/>
        <charset val="1"/>
      </rPr>
      <t xml:space="preserve">2</t>
    </r>
    <r>
      <rPr>
        <sz val="11"/>
        <color theme="1"/>
        <rFont val="DejaVu Sans"/>
        <family val="2"/>
      </rPr>
      <t xml:space="preserve">أ</t>
    </r>
    <r>
      <rPr>
        <sz val="11"/>
        <color theme="1"/>
        <rFont val="Calibri"/>
        <family val="2"/>
        <charset val="1"/>
      </rPr>
      <t xml:space="preserve">: </t>
    </r>
    <r>
      <rPr>
        <sz val="11"/>
        <color theme="1"/>
        <rFont val="DejaVu Sans"/>
        <family val="2"/>
      </rPr>
      <t xml:space="preserve">انبعاثات محسوبة من بيانات الطاقة أو الوقود الأولية بمعاملات خاصة بها مع انبعاثات العمليات ذات الصلة </t>
    </r>
    <r>
      <rPr>
        <sz val="11"/>
        <color theme="1"/>
        <rFont val="Calibri"/>
        <family val="2"/>
        <charset val="1"/>
      </rPr>
      <t xml:space="preserve">(</t>
    </r>
    <r>
      <rPr>
        <sz val="11"/>
        <color theme="1"/>
        <rFont val="DejaVu Sans"/>
        <family val="2"/>
      </rPr>
      <t xml:space="preserve">النطاقان </t>
    </r>
    <r>
      <rPr>
        <sz val="11"/>
        <color theme="1"/>
        <rFont val="Calibri"/>
        <family val="2"/>
        <charset val="1"/>
      </rPr>
      <t xml:space="preserve">1 </t>
    </r>
    <r>
      <rPr>
        <sz val="11"/>
        <color theme="1"/>
        <rFont val="DejaVu Sans"/>
        <family val="2"/>
      </rPr>
      <t xml:space="preserve">و</t>
    </r>
    <r>
      <rPr>
        <sz val="11"/>
        <color theme="1"/>
        <rFont val="Calibri"/>
        <family val="2"/>
        <charset val="1"/>
      </rPr>
      <t xml:space="preserve">2 </t>
    </r>
    <r>
      <rPr>
        <sz val="11"/>
        <color theme="1"/>
        <rFont val="DejaVu Sans"/>
        <family val="2"/>
      </rPr>
      <t xml:space="preserve">فقط</t>
    </r>
    <r>
      <rPr>
        <sz val="11"/>
        <color theme="1"/>
        <rFont val="Calibri"/>
        <family val="2"/>
        <charset val="1"/>
      </rPr>
      <t xml:space="preserve">)</t>
    </r>
  </si>
  <si>
    <t xml:space="preserve">2b</t>
  </si>
  <si>
    <t xml:space="preserve">3a</t>
  </si>
  <si>
    <t xml:space="preserve">3b</t>
  </si>
  <si>
    <t xml:space="preserve">Option 3b: sector factor per unit of asset; only the outstanding amount is known</t>
  </si>
  <si>
    <r>
      <rPr>
        <sz val="11"/>
        <color theme="1"/>
        <rFont val="DejaVu Sans"/>
        <family val="2"/>
      </rPr>
      <t xml:space="preserve">الخيار </t>
    </r>
    <r>
      <rPr>
        <sz val="11"/>
        <color theme="1"/>
        <rFont val="Calibri"/>
        <family val="2"/>
        <charset val="1"/>
      </rPr>
      <t xml:space="preserve">3</t>
    </r>
    <r>
      <rPr>
        <sz val="11"/>
        <color theme="1"/>
        <rFont val="DejaVu Sans"/>
        <family val="2"/>
      </rPr>
      <t xml:space="preserve">ب</t>
    </r>
    <r>
      <rPr>
        <sz val="11"/>
        <color theme="1"/>
        <rFont val="Calibri"/>
        <family val="2"/>
        <charset val="1"/>
      </rPr>
      <t xml:space="preserve">: </t>
    </r>
    <r>
      <rPr>
        <sz val="11"/>
        <color theme="1"/>
        <rFont val="DejaVu Sans"/>
        <family val="2"/>
      </rPr>
      <t xml:space="preserve">معامل قطاعي لكل وحدة أصول؛ المعلوم هو الرصيد القائم فقط</t>
    </r>
  </si>
  <si>
    <t xml:space="preserve">3c</t>
  </si>
  <si>
    <t xml:space="preserve">Option 3c: sector factor per unit of revenue with a sector asset-turnover ratio; only the outstanding amount is known</t>
  </si>
  <si>
    <r>
      <rPr>
        <sz val="11"/>
        <color theme="1"/>
        <rFont val="DejaVu Sans"/>
        <family val="2"/>
      </rPr>
      <t xml:space="preserve">الخيار </t>
    </r>
    <r>
      <rPr>
        <sz val="11"/>
        <color theme="1"/>
        <rFont val="Calibri"/>
        <family val="2"/>
        <charset val="1"/>
      </rPr>
      <t xml:space="preserve">3</t>
    </r>
    <r>
      <rPr>
        <sz val="11"/>
        <color theme="1"/>
        <rFont val="DejaVu Sans"/>
        <family val="2"/>
      </rPr>
      <t xml:space="preserve">ج</t>
    </r>
    <r>
      <rPr>
        <sz val="11"/>
        <color theme="1"/>
        <rFont val="Calibri"/>
        <family val="2"/>
        <charset val="1"/>
      </rPr>
      <t xml:space="preserve">: </t>
    </r>
    <r>
      <rPr>
        <sz val="11"/>
        <color theme="1"/>
        <rFont val="DejaVu Sans"/>
        <family val="2"/>
      </rPr>
      <t xml:space="preserve">معامل قطاعي لكل وحدة إيراد مع نسبة دوران الأصول القطاعية؛ المعلوم هو الرصيد القائم فقط</t>
    </r>
  </si>
  <si>
    <t xml:space="preserve">Score 1 is best. Source: PCAF Part A 3rd ed., Table 5.2-1. Option 2a cannot be used for Scope 3. Scope 3 is scored and reported separately from Scope 1 and 2.</t>
  </si>
  <si>
    <r>
      <rPr>
        <sz val="11"/>
        <color theme="1"/>
        <rFont val="Calibri"/>
        <family val="2"/>
        <charset val="1"/>
      </rPr>
      <t xml:space="preserve">Glossary | </t>
    </r>
    <r>
      <rPr>
        <sz val="11"/>
        <color theme="1"/>
        <rFont val="DejaVu Sans"/>
        <family val="2"/>
      </rPr>
      <t xml:space="preserve">مسرد</t>
    </r>
    <r>
      <rPr>
        <sz val="11"/>
        <color theme="1"/>
        <rFont val="Calibri"/>
        <family val="2"/>
        <charset val="1"/>
      </rPr>
      <t xml:space="preserve">: Attribution factor | </t>
    </r>
    <r>
      <rPr>
        <sz val="11"/>
        <color theme="1"/>
        <rFont val="DejaVu Sans"/>
        <family val="2"/>
      </rPr>
      <t xml:space="preserve">عامل الإسناد </t>
    </r>
    <r>
      <rPr>
        <sz val="11"/>
        <color theme="1"/>
        <rFont val="Calibri"/>
        <family val="2"/>
        <charset val="1"/>
      </rPr>
      <t xml:space="preserve">= outstanding amount / (equity + debt, or EVIC for listed borrowers) | </t>
    </r>
    <r>
      <rPr>
        <sz val="11"/>
        <color theme="1"/>
        <rFont val="DejaVu Sans"/>
        <family val="2"/>
      </rPr>
      <t xml:space="preserve">نسبة التمويل إلى قيمة المنشأة</t>
    </r>
    <r>
      <rPr>
        <sz val="11"/>
        <color theme="1"/>
        <rFont val="Calibri"/>
        <family val="2"/>
        <charset val="1"/>
      </rPr>
      <t xml:space="preserve">. EVIC = enterprise value including cash | </t>
    </r>
    <r>
      <rPr>
        <sz val="11"/>
        <color theme="1"/>
        <rFont val="DejaVu Sans"/>
        <family val="2"/>
      </rPr>
      <t xml:space="preserve">قيمة المنشأة شاملة النقد</t>
    </r>
    <r>
      <rPr>
        <sz val="11"/>
        <color theme="1"/>
        <rFont val="Calibri"/>
        <family val="2"/>
        <charset val="1"/>
      </rPr>
      <t xml:space="preserve">.</t>
    </r>
  </si>
  <si>
    <t xml:space="preserve">Loan</t>
  </si>
  <si>
    <t xml:space="preserve">Outstanding (currency m)</t>
  </si>
  <si>
    <r>
      <rPr>
        <b val="true"/>
        <sz val="11"/>
        <color rgb="FFFFFFFF"/>
        <rFont val="Calibri"/>
        <family val="0"/>
        <charset val="1"/>
      </rPr>
      <t xml:space="preserve">Attribution factor | </t>
    </r>
    <r>
      <rPr>
        <b val="true"/>
        <sz val="11"/>
        <color rgb="FFFFFFFF"/>
        <rFont val="DejaVu Sans"/>
        <family val="2"/>
      </rPr>
      <t xml:space="preserve">عامل الإسناد </t>
    </r>
    <r>
      <rPr>
        <b val="true"/>
        <sz val="11"/>
        <color rgb="FFFFFFFF"/>
        <rFont val="Calibri"/>
        <family val="0"/>
        <charset val="1"/>
      </rPr>
      <t xml:space="preserve">(</t>
    </r>
    <r>
      <rPr>
        <b val="true"/>
        <sz val="11"/>
        <color rgb="FFFFFFFF"/>
        <rFont val="DejaVu Sans"/>
        <family val="2"/>
      </rPr>
      <t xml:space="preserve">نسبة التمويل إلى قيمة المنشأة</t>
    </r>
    <r>
      <rPr>
        <b val="true"/>
        <sz val="11"/>
        <color rgb="FFFFFFFF"/>
        <rFont val="Calibri"/>
        <family val="0"/>
        <charset val="1"/>
      </rPr>
      <t xml:space="preserve">)</t>
    </r>
  </si>
  <si>
    <t xml:space="preserve">Equity + debt (currency m)</t>
  </si>
  <si>
    <t xml:space="preserve">Borrower emissions Scope 1+2 tCO2e</t>
  </si>
  <si>
    <r>
      <rPr>
        <b val="true"/>
        <sz val="11"/>
        <color rgb="FFFFFFFF"/>
        <rFont val="Calibri"/>
        <family val="0"/>
        <charset val="1"/>
      </rPr>
      <t xml:space="preserve">Financed emissions Scope 1+2 tCO2e | </t>
    </r>
    <r>
      <rPr>
        <b val="true"/>
        <sz val="11"/>
        <color rgb="FFFFFFFF"/>
        <rFont val="DejaVu Sans"/>
        <family val="2"/>
      </rPr>
      <t xml:space="preserve">الانبعاثات الممولة</t>
    </r>
  </si>
  <si>
    <t xml:space="preserve">Flag</t>
  </si>
  <si>
    <t xml:space="preserve">Score Scope 1+2</t>
  </si>
  <si>
    <t xml:space="preserve">Share of outstanding</t>
  </si>
  <si>
    <t xml:space="preserve">Borrower Scope 3 tCO2e</t>
  </si>
  <si>
    <t xml:space="preserve">Financed Scope 3 tCO2e</t>
  </si>
  <si>
    <t xml:space="preserve">Score Scope 3</t>
  </si>
  <si>
    <t xml:space="preserve">Sector</t>
  </si>
  <si>
    <t xml:space="preserve">L1</t>
  </si>
  <si>
    <t xml:space="preserve">Packaging</t>
  </si>
  <si>
    <t xml:space="preserve">L2</t>
  </si>
  <si>
    <t xml:space="preserve">Food</t>
  </si>
  <si>
    <t xml:space="preserve">L3</t>
  </si>
  <si>
    <t xml:space="preserve">Fertiliser</t>
  </si>
  <si>
    <t xml:space="preserve">L4</t>
  </si>
  <si>
    <t xml:space="preserve">Total</t>
  </si>
  <si>
    <t xml:space="preserve">Weighted score, Scope 1+2 (by outstanding)</t>
  </si>
  <si>
    <t xml:space="preserve">Weighted score, Scope 3 (by outstanding, loans with a Scope 3 score)</t>
  </si>
  <si>
    <r>
      <rPr>
        <b val="true"/>
        <sz val="11"/>
        <rFont val="Cambria"/>
        <family val="0"/>
        <charset val="1"/>
      </rPr>
      <t xml:space="preserve">Weighted score by sector (PCAF normalises per asset class and sector) | </t>
    </r>
    <r>
      <rPr>
        <b val="true"/>
        <sz val="11"/>
        <rFont val="DejaVu Sans"/>
        <family val="2"/>
      </rPr>
      <t xml:space="preserve">حسب القطاع</t>
    </r>
  </si>
  <si>
    <t xml:space="preserve">Fictional data. Units: currency millions; emissions tCO2e. Attribution factor = outstanding / (equity + debt for unlisted borrowers, or EVIC for listed borrowers). Column D is the equity plus debt you enter for each borrower; the flag in column G shows any factor above 100%.</t>
  </si>
  <si>
    <t xml:space="preserve">If total equity is negative, set equity to zero (PCAF Part A 3rd ed., footnote 75). If equity or debt is unavailable, total assets may be used and the gap noted (footnote 77).</t>
  </si>
  <si>
    <t xml:space="preserve">Weights are shares of outstanding (column I). Scope 1+2 and Scope 3 are totalled and scored separately. Scores come from the emissions option on the Request tab (Score guide tab). Formulas run to row 101; insert loans above row 102.</t>
  </si>
</sst>
</file>

<file path=xl/styles.xml><?xml version="1.0" encoding="utf-8"?>
<styleSheet xmlns="http://schemas.openxmlformats.org/spreadsheetml/2006/main">
  <numFmts count="4">
    <numFmt numFmtId="164" formatCode="General"/>
    <numFmt numFmtId="165" formatCode="0.0%"/>
    <numFmt numFmtId="166" formatCode="#,##0.0"/>
    <numFmt numFmtId="167" formatCode="0.00"/>
  </numFmts>
  <fonts count="13">
    <font>
      <sz val="11"/>
      <color theme="1"/>
      <name val="Calibri"/>
      <family val="2"/>
      <charset val="1"/>
    </font>
    <font>
      <sz val="10"/>
      <name val="Arial"/>
      <family val="0"/>
    </font>
    <font>
      <sz val="10"/>
      <name val="Arial"/>
      <family val="0"/>
    </font>
    <font>
      <sz val="10"/>
      <name val="Arial"/>
      <family val="0"/>
    </font>
    <font>
      <b val="true"/>
      <sz val="18"/>
      <name val="Cambria"/>
      <family val="0"/>
      <charset val="1"/>
    </font>
    <font>
      <b val="true"/>
      <sz val="18"/>
      <name val="DejaVu Sans"/>
      <family val="2"/>
    </font>
    <font>
      <sz val="11"/>
      <color rgb="FF6B6B6B"/>
      <name val="Cambria"/>
      <family val="0"/>
      <charset val="1"/>
    </font>
    <font>
      <sz val="11"/>
      <color rgb="FF6B6B6B"/>
      <name val="DejaVu Sans"/>
      <family val="2"/>
    </font>
    <font>
      <sz val="11"/>
      <color theme="1"/>
      <name val="DejaVu Sans"/>
      <family val="2"/>
    </font>
    <font>
      <b val="true"/>
      <sz val="11"/>
      <name val="Cambria"/>
      <family val="0"/>
      <charset val="1"/>
    </font>
    <font>
      <b val="true"/>
      <sz val="11"/>
      <name val="DejaVu Sans"/>
      <family val="2"/>
    </font>
    <font>
      <b val="true"/>
      <sz val="11"/>
      <color rgb="FFFFFFFF"/>
      <name val="Calibri"/>
      <family val="0"/>
      <charset val="1"/>
    </font>
    <font>
      <b val="true"/>
      <sz val="11"/>
      <color rgb="FFFFFFFF"/>
      <name val="DejaVu Sans"/>
      <family val="2"/>
    </font>
  </fonts>
  <fills count="4">
    <fill>
      <patternFill patternType="none"/>
    </fill>
    <fill>
      <patternFill patternType="gray125"/>
    </fill>
    <fill>
      <patternFill patternType="solid">
        <fgColor rgb="FFF2F2F2"/>
        <bgColor rgb="FFFFFFFF"/>
      </patternFill>
    </fill>
    <fill>
      <patternFill patternType="solid">
        <fgColor rgb="FF000000"/>
        <bgColor rgb="FF003300"/>
      </patternFill>
    </fill>
  </fills>
  <borders count="2">
    <border diagonalUp="false" diagonalDown="false">
      <left/>
      <right/>
      <top/>
      <bottom/>
      <diagonal/>
    </border>
    <border diagonalUp="false" diagonalDown="false">
      <left style="thin">
        <color rgb="FF6B6B6B"/>
      </left>
      <right style="thin">
        <color rgb="FF6B6B6B"/>
      </right>
      <top style="thin">
        <color rgb="FF6B6B6B"/>
      </top>
      <bottom style="thin">
        <color rgb="FF6B6B6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0"/>
  </cols>
  <sheetData>
    <row r="1" customFormat="false" ht="22.35" hidden="false" customHeight="false" outlineLevel="0" collapsed="false">
      <c r="A1" s="1" t="s">
        <v>0</v>
      </c>
    </row>
    <row r="2" customFormat="false" ht="23.1" hidden="false" customHeight="false" outlineLevel="0" collapsed="false">
      <c r="A2" s="2" t="s">
        <v>1</v>
      </c>
    </row>
    <row r="3" customFormat="false" ht="15" hidden="false" customHeight="false" outlineLevel="0" collapsed="false">
      <c r="A3" s="3" t="s">
        <v>2</v>
      </c>
    </row>
    <row r="4" customFormat="false" ht="15" hidden="false" customHeight="false" outlineLevel="0" collapsed="false">
      <c r="A4" s="4"/>
    </row>
    <row r="5" customFormat="false" ht="23.85" hidden="false" customHeight="false" outlineLevel="0" collapsed="false">
      <c r="A5" s="4" t="s">
        <v>3</v>
      </c>
    </row>
    <row r="6" customFormat="false" ht="28.35" hidden="false" customHeight="false" outlineLevel="0" collapsed="false">
      <c r="A6" s="5" t="s">
        <v>4</v>
      </c>
    </row>
    <row r="7" customFormat="false" ht="15" hidden="false" customHeight="false" outlineLevel="0" collapsed="false">
      <c r="A7" s="4"/>
    </row>
    <row r="8" customFormat="false" ht="15" hidden="false" customHeight="false" outlineLevel="0" collapsed="false">
      <c r="A8" s="6" t="s">
        <v>5</v>
      </c>
    </row>
    <row r="9" customFormat="false" ht="23.85" hidden="false" customHeight="false" outlineLevel="0" collapsed="false">
      <c r="A9" s="4" t="s">
        <v>6</v>
      </c>
    </row>
    <row r="10" customFormat="false" ht="28.35" hidden="false" customHeight="false" outlineLevel="0" collapsed="false">
      <c r="A10" s="3" t="s">
        <v>7</v>
      </c>
    </row>
    <row r="11" customFormat="false" ht="23.85" hidden="false" customHeight="false" outlineLevel="0" collapsed="false">
      <c r="A11" s="4" t="s">
        <v>8</v>
      </c>
    </row>
    <row r="12" customFormat="false" ht="28.35" hidden="false" customHeight="false" outlineLevel="0" collapsed="false">
      <c r="A12" s="3" t="s">
        <v>9</v>
      </c>
    </row>
    <row r="13" customFormat="false" ht="23.85" hidden="false" customHeight="false" outlineLevel="0" collapsed="false">
      <c r="A13" s="4" t="s">
        <v>10</v>
      </c>
    </row>
    <row r="14" customFormat="false" ht="15" hidden="false" customHeight="false" outlineLevel="0" collapsed="false">
      <c r="A14" s="3" t="s">
        <v>11</v>
      </c>
    </row>
    <row r="15" customFormat="false" ht="15" hidden="false" customHeight="false" outlineLevel="0" collapsed="false">
      <c r="A15" s="4" t="s">
        <v>12</v>
      </c>
    </row>
    <row r="16" customFormat="false" ht="15" hidden="false" customHeight="false" outlineLevel="0" collapsed="false">
      <c r="A16" s="3" t="s">
        <v>13</v>
      </c>
    </row>
    <row r="17" customFormat="false" ht="23.85" hidden="false" customHeight="false" outlineLevel="0" collapsed="false">
      <c r="A17" s="4" t="s">
        <v>14</v>
      </c>
    </row>
    <row r="18" customFormat="false" ht="15" hidden="false" customHeight="false" outlineLevel="0" collapsed="false">
      <c r="A18" s="4"/>
    </row>
    <row r="19" customFormat="false" ht="15" hidden="false" customHeight="false" outlineLevel="0" collapsed="false">
      <c r="A19" s="6" t="s">
        <v>15</v>
      </c>
    </row>
    <row r="20" customFormat="false" ht="57.45" hidden="false" customHeight="false" outlineLevel="0" collapsed="false">
      <c r="A20" s="4" t="s">
        <v>16</v>
      </c>
    </row>
    <row r="21" customFormat="false" ht="68.65" hidden="false" customHeight="false" outlineLevel="0" collapsed="false">
      <c r="A21" s="5" t="s">
        <v>17</v>
      </c>
    </row>
    <row r="22" customFormat="false" ht="15" hidden="false" customHeight="false" outlineLevel="0" collapsed="false">
      <c r="A22" s="4"/>
    </row>
    <row r="23" customFormat="false" ht="15" hidden="false" customHeight="false" outlineLevel="0" collapsed="false">
      <c r="A23" s="3" t="s">
        <v>18</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5"/>
    <col collapsed="false" customWidth="true" hidden="false" outlineLevel="0" max="3" min="2" style="0" width="40"/>
    <col collapsed="false" customWidth="true" hidden="false" outlineLevel="0" max="5" min="4" style="0" width="14"/>
    <col collapsed="false" customWidth="true" hidden="false" outlineLevel="0" max="6" min="6" style="0" width="16"/>
    <col collapsed="false" customWidth="true" hidden="false" outlineLevel="0" max="7" min="7" style="0" width="30"/>
    <col collapsed="false" customWidth="true" hidden="false" outlineLevel="0" max="8" min="8" style="0" width="22"/>
    <col collapsed="false" customWidth="true" hidden="false" outlineLevel="0" max="9" min="9" style="0" width="60"/>
  </cols>
  <sheetData>
    <row r="1" customFormat="false" ht="15" hidden="false" customHeight="false" outlineLevel="0" collapsed="false">
      <c r="A1" s="7" t="s">
        <v>19</v>
      </c>
      <c r="C1" s="8" t="s">
        <v>20</v>
      </c>
    </row>
    <row r="3" customFormat="false" ht="37.3" hidden="false" customHeight="false" outlineLevel="0" collapsed="false">
      <c r="A3" s="9" t="s">
        <v>21</v>
      </c>
      <c r="B3" s="9" t="s">
        <v>22</v>
      </c>
      <c r="C3" s="10" t="s">
        <v>23</v>
      </c>
      <c r="D3" s="9" t="s">
        <v>24</v>
      </c>
      <c r="E3" s="9" t="s">
        <v>25</v>
      </c>
      <c r="F3" s="9" t="s">
        <v>26</v>
      </c>
      <c r="G3" s="9" t="s">
        <v>27</v>
      </c>
      <c r="H3" s="9" t="s">
        <v>28</v>
      </c>
      <c r="I3" s="9" t="s">
        <v>29</v>
      </c>
    </row>
    <row r="4" customFormat="false" ht="15" hidden="false" customHeight="false" outlineLevel="0" collapsed="false">
      <c r="A4" s="11" t="n">
        <v>1</v>
      </c>
      <c r="B4" s="11" t="s">
        <v>30</v>
      </c>
      <c r="C4" s="12" t="s">
        <v>31</v>
      </c>
      <c r="D4" s="11" t="s">
        <v>32</v>
      </c>
      <c r="E4" s="11" t="s">
        <v>33</v>
      </c>
      <c r="F4" s="13"/>
      <c r="G4" s="13"/>
      <c r="H4" s="13"/>
      <c r="I4" s="11" t="s">
        <v>34</v>
      </c>
    </row>
    <row r="5" customFormat="false" ht="23.85" hidden="false" customHeight="false" outlineLevel="0" collapsed="false">
      <c r="A5" s="11" t="n">
        <v>2</v>
      </c>
      <c r="B5" s="11" t="s">
        <v>35</v>
      </c>
      <c r="C5" s="12" t="s">
        <v>36</v>
      </c>
      <c r="D5" s="11" t="s">
        <v>37</v>
      </c>
      <c r="E5" s="11" t="s">
        <v>33</v>
      </c>
      <c r="F5" s="13"/>
      <c r="G5" s="13"/>
      <c r="H5" s="13"/>
      <c r="I5" s="11" t="s">
        <v>38</v>
      </c>
    </row>
    <row r="6" customFormat="false" ht="15" hidden="false" customHeight="false" outlineLevel="0" collapsed="false">
      <c r="A6" s="11" t="n">
        <v>3</v>
      </c>
      <c r="B6" s="11" t="s">
        <v>39</v>
      </c>
      <c r="C6" s="12" t="s">
        <v>40</v>
      </c>
      <c r="D6" s="11" t="s">
        <v>37</v>
      </c>
      <c r="E6" s="11" t="s">
        <v>33</v>
      </c>
      <c r="F6" s="13"/>
      <c r="G6" s="13"/>
      <c r="H6" s="13"/>
      <c r="I6" s="11" t="s">
        <v>41</v>
      </c>
    </row>
    <row r="7" customFormat="false" ht="46.25" hidden="false" customHeight="false" outlineLevel="0" collapsed="false">
      <c r="A7" s="11" t="n">
        <v>4</v>
      </c>
      <c r="B7" s="11" t="s">
        <v>42</v>
      </c>
      <c r="C7" s="12" t="s">
        <v>43</v>
      </c>
      <c r="D7" s="11" t="s">
        <v>37</v>
      </c>
      <c r="E7" s="11" t="s">
        <v>33</v>
      </c>
      <c r="F7" s="13"/>
      <c r="G7" s="13"/>
      <c r="H7" s="13"/>
      <c r="I7" s="11" t="s">
        <v>44</v>
      </c>
    </row>
    <row r="8" customFormat="false" ht="28.35" hidden="false" customHeight="false" outlineLevel="0" collapsed="false">
      <c r="A8" s="11" t="n">
        <v>5</v>
      </c>
      <c r="B8" s="11" t="s">
        <v>45</v>
      </c>
      <c r="C8" s="12" t="s">
        <v>46</v>
      </c>
      <c r="D8" s="11" t="s">
        <v>37</v>
      </c>
      <c r="E8" s="11" t="s">
        <v>33</v>
      </c>
      <c r="F8" s="13"/>
      <c r="G8" s="13"/>
      <c r="H8" s="13"/>
      <c r="I8" s="11" t="s">
        <v>47</v>
      </c>
    </row>
    <row r="9" customFormat="false" ht="15" hidden="false" customHeight="false" outlineLevel="0" collapsed="false">
      <c r="A9" s="11" t="n">
        <v>6</v>
      </c>
      <c r="B9" s="11" t="s">
        <v>48</v>
      </c>
      <c r="C9" s="12" t="s">
        <v>49</v>
      </c>
      <c r="D9" s="11" t="s">
        <v>32</v>
      </c>
      <c r="E9" s="11" t="s">
        <v>50</v>
      </c>
      <c r="F9" s="13"/>
      <c r="G9" s="13"/>
      <c r="H9" s="13"/>
      <c r="I9" s="11" t="s">
        <v>51</v>
      </c>
    </row>
    <row r="10" customFormat="false" ht="15" hidden="false" customHeight="false" outlineLevel="0" collapsed="false">
      <c r="A10" s="11" t="n">
        <v>7</v>
      </c>
      <c r="B10" s="11" t="s">
        <v>52</v>
      </c>
      <c r="C10" s="12" t="s">
        <v>53</v>
      </c>
      <c r="D10" s="11" t="s">
        <v>37</v>
      </c>
      <c r="E10" s="11" t="s">
        <v>54</v>
      </c>
      <c r="F10" s="13"/>
      <c r="G10" s="13"/>
      <c r="H10" s="13"/>
      <c r="I10" s="11" t="s">
        <v>55</v>
      </c>
    </row>
    <row r="11" customFormat="false" ht="23.85" hidden="false" customHeight="false" outlineLevel="0" collapsed="false">
      <c r="A11" s="11" t="n">
        <v>8</v>
      </c>
      <c r="B11" s="11" t="s">
        <v>56</v>
      </c>
      <c r="C11" s="12" t="s">
        <v>57</v>
      </c>
      <c r="D11" s="11" t="s">
        <v>37</v>
      </c>
      <c r="E11" s="11" t="s">
        <v>58</v>
      </c>
      <c r="F11" s="13"/>
      <c r="G11" s="13"/>
      <c r="H11" s="13"/>
      <c r="I11" s="11" t="s">
        <v>59</v>
      </c>
    </row>
    <row r="12" customFormat="false" ht="15" hidden="false" customHeight="false" outlineLevel="0" collapsed="false">
      <c r="A12" s="11" t="n">
        <v>9</v>
      </c>
      <c r="B12" s="11" t="s">
        <v>60</v>
      </c>
      <c r="C12" s="12" t="s">
        <v>61</v>
      </c>
      <c r="D12" s="11" t="s">
        <v>37</v>
      </c>
      <c r="E12" s="11" t="s">
        <v>62</v>
      </c>
      <c r="F12" s="13"/>
      <c r="G12" s="13"/>
      <c r="H12" s="13"/>
      <c r="I12" s="11" t="s">
        <v>63</v>
      </c>
    </row>
    <row r="13" customFormat="false" ht="15" hidden="false" customHeight="false" outlineLevel="0" collapsed="false">
      <c r="A13" s="11" t="n">
        <v>10</v>
      </c>
      <c r="B13" s="11" t="s">
        <v>64</v>
      </c>
      <c r="C13" s="12" t="s">
        <v>65</v>
      </c>
      <c r="D13" s="11" t="s">
        <v>37</v>
      </c>
      <c r="E13" s="11" t="s">
        <v>62</v>
      </c>
      <c r="F13" s="13"/>
      <c r="G13" s="13"/>
      <c r="H13" s="13"/>
      <c r="I13" s="11" t="s">
        <v>66</v>
      </c>
    </row>
    <row r="14" customFormat="false" ht="15" hidden="false" customHeight="false" outlineLevel="0" collapsed="false">
      <c r="A14" s="11" t="n">
        <v>11</v>
      </c>
      <c r="B14" s="11" t="s">
        <v>67</v>
      </c>
      <c r="C14" s="12" t="s">
        <v>68</v>
      </c>
      <c r="D14" s="11" t="s">
        <v>37</v>
      </c>
      <c r="E14" s="11" t="s">
        <v>62</v>
      </c>
      <c r="F14" s="13"/>
      <c r="G14" s="13"/>
      <c r="H14" s="13"/>
      <c r="I14" s="11" t="s">
        <v>69</v>
      </c>
    </row>
    <row r="15" customFormat="false" ht="35.05" hidden="false" customHeight="false" outlineLevel="0" collapsed="false">
      <c r="A15" s="11" t="n">
        <v>12</v>
      </c>
      <c r="B15" s="11" t="s">
        <v>70</v>
      </c>
      <c r="C15" s="12" t="s">
        <v>71</v>
      </c>
      <c r="D15" s="11" t="s">
        <v>37</v>
      </c>
      <c r="E15" s="11" t="s">
        <v>62</v>
      </c>
      <c r="F15" s="13"/>
      <c r="G15" s="13"/>
      <c r="H15" s="13"/>
      <c r="I15" s="11" t="s">
        <v>72</v>
      </c>
    </row>
    <row r="16" customFormat="false" ht="15" hidden="false" customHeight="false" outlineLevel="0" collapsed="false">
      <c r="A16" s="11" t="n">
        <v>13</v>
      </c>
      <c r="B16" s="11" t="s">
        <v>73</v>
      </c>
      <c r="C16" s="12" t="s">
        <v>74</v>
      </c>
      <c r="D16" s="11" t="s">
        <v>37</v>
      </c>
      <c r="E16" s="11" t="s">
        <v>58</v>
      </c>
      <c r="F16" s="13"/>
      <c r="G16" s="13"/>
      <c r="H16" s="13"/>
      <c r="I16" s="11" t="s">
        <v>75</v>
      </c>
    </row>
    <row r="17" customFormat="false" ht="15" hidden="false" customHeight="false" outlineLevel="0" collapsed="false">
      <c r="A17" s="11" t="n">
        <v>14</v>
      </c>
      <c r="B17" s="11" t="s">
        <v>76</v>
      </c>
      <c r="C17" s="12" t="s">
        <v>77</v>
      </c>
      <c r="D17" s="11" t="s">
        <v>37</v>
      </c>
      <c r="E17" s="11" t="s">
        <v>78</v>
      </c>
      <c r="F17" s="13"/>
      <c r="G17" s="13"/>
      <c r="H17" s="13"/>
      <c r="I17" s="11" t="s">
        <v>79</v>
      </c>
    </row>
    <row r="18" customFormat="false" ht="23.85" hidden="false" customHeight="false" outlineLevel="0" collapsed="false">
      <c r="A18" s="11" t="n">
        <v>15</v>
      </c>
      <c r="B18" s="11" t="s">
        <v>80</v>
      </c>
      <c r="C18" s="12" t="s">
        <v>81</v>
      </c>
      <c r="D18" s="11" t="s">
        <v>37</v>
      </c>
      <c r="E18" s="11" t="s">
        <v>82</v>
      </c>
      <c r="F18" s="13"/>
      <c r="G18" s="13"/>
      <c r="H18" s="13"/>
      <c r="I18" s="11" t="s">
        <v>83</v>
      </c>
    </row>
    <row r="19" customFormat="false" ht="15" hidden="false" customHeight="false" outlineLevel="0" collapsed="false">
      <c r="A19" s="11" t="n">
        <v>16</v>
      </c>
      <c r="B19" s="11" t="s">
        <v>84</v>
      </c>
      <c r="C19" s="12" t="s">
        <v>85</v>
      </c>
      <c r="D19" s="11" t="s">
        <v>37</v>
      </c>
      <c r="E19" s="11" t="s">
        <v>86</v>
      </c>
      <c r="F19" s="13"/>
      <c r="G19" s="13"/>
      <c r="H19" s="13"/>
      <c r="I19" s="11" t="s">
        <v>87</v>
      </c>
    </row>
    <row r="20" customFormat="false" ht="15" hidden="false" customHeight="false" outlineLevel="0" collapsed="false">
      <c r="A20" s="11" t="n">
        <v>17</v>
      </c>
      <c r="B20" s="11" t="s">
        <v>88</v>
      </c>
      <c r="C20" s="12" t="s">
        <v>89</v>
      </c>
      <c r="D20" s="11" t="s">
        <v>37</v>
      </c>
      <c r="E20" s="11" t="s">
        <v>33</v>
      </c>
      <c r="F20" s="13"/>
      <c r="G20" s="13"/>
      <c r="H20" s="13"/>
      <c r="I20" s="11" t="s">
        <v>90</v>
      </c>
    </row>
    <row r="21" customFormat="false" ht="28.35" hidden="false" customHeight="false" outlineLevel="0" collapsed="false">
      <c r="A21" s="11" t="n">
        <v>18</v>
      </c>
      <c r="B21" s="11" t="s">
        <v>91</v>
      </c>
      <c r="C21" s="12" t="s">
        <v>92</v>
      </c>
      <c r="D21" s="11" t="s">
        <v>37</v>
      </c>
      <c r="E21" s="11" t="s">
        <v>93</v>
      </c>
      <c r="F21" s="13"/>
      <c r="G21" s="13"/>
      <c r="H21" s="13"/>
      <c r="I21" s="11" t="s">
        <v>94</v>
      </c>
    </row>
    <row r="22" customFormat="false" ht="28.35" hidden="false" customHeight="false" outlineLevel="0" collapsed="false">
      <c r="A22" s="11" t="n">
        <v>19</v>
      </c>
      <c r="B22" s="11" t="s">
        <v>95</v>
      </c>
      <c r="C22" s="12" t="s">
        <v>96</v>
      </c>
      <c r="D22" s="11" t="s">
        <v>37</v>
      </c>
      <c r="E22" s="11" t="s">
        <v>58</v>
      </c>
      <c r="F22" s="13"/>
      <c r="G22" s="13"/>
      <c r="H22" s="13"/>
      <c r="I22" s="11" t="s">
        <v>97</v>
      </c>
    </row>
    <row r="23" customFormat="false" ht="28.35" hidden="false" customHeight="false" outlineLevel="0" collapsed="false">
      <c r="A23" s="11" t="n">
        <v>20</v>
      </c>
      <c r="B23" s="11" t="s">
        <v>98</v>
      </c>
      <c r="C23" s="12" t="s">
        <v>99</v>
      </c>
      <c r="D23" s="11" t="s">
        <v>37</v>
      </c>
      <c r="E23" s="11" t="s">
        <v>100</v>
      </c>
      <c r="F23" s="13"/>
      <c r="G23" s="13"/>
      <c r="H23" s="13"/>
      <c r="I23" s="11" t="s">
        <v>101</v>
      </c>
    </row>
    <row r="24" customFormat="false" ht="28.35" hidden="false" customHeight="false" outlineLevel="0" collapsed="false">
      <c r="A24" s="11" t="n">
        <v>21</v>
      </c>
      <c r="B24" s="11" t="s">
        <v>102</v>
      </c>
      <c r="C24" s="12" t="s">
        <v>103</v>
      </c>
      <c r="D24" s="11" t="s">
        <v>37</v>
      </c>
      <c r="E24" s="11" t="s">
        <v>62</v>
      </c>
      <c r="F24" s="13"/>
      <c r="G24" s="13"/>
      <c r="H24" s="13"/>
      <c r="I24" s="11" t="s">
        <v>104</v>
      </c>
    </row>
    <row r="25" customFormat="false" ht="28.35" hidden="false" customHeight="false" outlineLevel="0" collapsed="false">
      <c r="A25" s="11" t="n">
        <v>22</v>
      </c>
      <c r="B25" s="11" t="s">
        <v>105</v>
      </c>
      <c r="C25" s="12" t="s">
        <v>106</v>
      </c>
      <c r="D25" s="11" t="s">
        <v>37</v>
      </c>
      <c r="E25" s="11" t="s">
        <v>107</v>
      </c>
      <c r="F25" s="13"/>
      <c r="G25" s="13"/>
      <c r="H25" s="13"/>
      <c r="I25" s="11" t="s">
        <v>108</v>
      </c>
    </row>
    <row r="26" customFormat="false" ht="15" hidden="false" customHeight="false" outlineLevel="0" collapsed="false">
      <c r="A26" s="11" t="n">
        <v>23</v>
      </c>
      <c r="B26" s="11" t="s">
        <v>109</v>
      </c>
      <c r="C26" s="12" t="s">
        <v>110</v>
      </c>
      <c r="D26" s="11" t="s">
        <v>32</v>
      </c>
      <c r="E26" s="11" t="s">
        <v>111</v>
      </c>
      <c r="F26" s="13"/>
      <c r="G26" s="13"/>
      <c r="H26" s="13"/>
      <c r="I26" s="11" t="s">
        <v>112</v>
      </c>
    </row>
    <row r="27" customFormat="false" ht="28.35" hidden="false" customHeight="false" outlineLevel="0" collapsed="false">
      <c r="A27" s="11" t="n">
        <v>24</v>
      </c>
      <c r="B27" s="11" t="s">
        <v>113</v>
      </c>
      <c r="C27" s="12" t="s">
        <v>114</v>
      </c>
      <c r="D27" s="11" t="s">
        <v>37</v>
      </c>
      <c r="E27" s="11" t="s">
        <v>100</v>
      </c>
      <c r="F27" s="13"/>
      <c r="G27" s="13"/>
      <c r="H27" s="13"/>
      <c r="I27" s="11" t="s">
        <v>115</v>
      </c>
    </row>
    <row r="29" customFormat="false" ht="15" hidden="false" customHeight="false" outlineLevel="0" collapsed="false">
      <c r="B29" s="7" t="s">
        <v>116</v>
      </c>
      <c r="F29" s="0" t="n">
        <f aca="false">COUNTA(F4:F27)</f>
        <v>0</v>
      </c>
    </row>
    <row r="30" customFormat="false" ht="15" hidden="false" customHeight="false" outlineLevel="0" collapsed="false">
      <c r="B30" s="7" t="s">
        <v>117</v>
      </c>
      <c r="F30" s="14"/>
      <c r="G30" s="0" t="str">
        <f aca="false">IFERROR(VLOOKUP(F30,'Score guide | دليل الدرجات'!$A$9:$B$15,2,FALSE()),"n/a")</f>
        <v>n/a</v>
      </c>
    </row>
    <row r="31" customFormat="false" ht="15" hidden="false" customHeight="false" outlineLevel="0" collapsed="false">
      <c r="B31" s="7" t="s">
        <v>118</v>
      </c>
      <c r="F31" s="14"/>
      <c r="G31" s="0" t="str">
        <f aca="false">IFERROR(VLOOKUP(F31,'Score guide | دليل الدرجات'!$A$9:$B$15,2,FALSE()),"n/a")</f>
        <v>n/a</v>
      </c>
    </row>
    <row r="32" customFormat="false" ht="31.5" hidden="false" customHeight="true" outlineLevel="0" collapsed="false">
      <c r="B32" s="15" t="s">
        <v>119</v>
      </c>
      <c r="C32" s="15"/>
      <c r="D32" s="15"/>
      <c r="E32" s="15"/>
      <c r="F32" s="15"/>
      <c r="G32" s="15"/>
      <c r="H32" s="15"/>
      <c r="I32" s="15"/>
    </row>
  </sheetData>
  <mergeCells count="1">
    <mergeCell ref="B32:I32"/>
  </mergeCells>
  <dataValidations count="3">
    <dataValidation allowBlank="true" errorStyle="stop" operator="between" showDropDown="false" showErrorMessage="false" showInputMessage="false" sqref="H4:H27" type="list">
      <formula1>"1a,1b,2a,2b,3a,3b,3c,n/a"</formula1>
      <formula2>0</formula2>
    </dataValidation>
    <dataValidation allowBlank="true" errorStyle="stop" operator="between" showDropDown="false" showErrorMessage="false" showInputMessage="false" sqref="F30" type="list">
      <formula1>"1a,1b,2a,2b,3a,3b,3c"</formula1>
      <formula2>0</formula2>
    </dataValidation>
    <dataValidation allowBlank="true" errorStyle="stop" operator="between" showDropDown="false" showErrorMessage="false" showInputMessage="false" sqref="F31" type="list">
      <formula1>"1a,1b,2b,3a,3b,3c"</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8"/>
    <col collapsed="false" customWidth="true" hidden="false" outlineLevel="0" max="2" min="2" style="0" width="70"/>
    <col collapsed="false" customWidth="true" hidden="false" outlineLevel="0" max="3" min="3" style="0" width="60"/>
    <col collapsed="false" customWidth="true" hidden="false" outlineLevel="0" max="4" min="4" style="0" width="40"/>
  </cols>
  <sheetData>
    <row r="1" customFormat="false" ht="15" hidden="false" customHeight="false" outlineLevel="0" collapsed="false">
      <c r="A1" s="9" t="s">
        <v>120</v>
      </c>
      <c r="B1" s="9" t="s">
        <v>121</v>
      </c>
      <c r="C1" s="10" t="s">
        <v>122</v>
      </c>
      <c r="D1" s="9" t="s">
        <v>123</v>
      </c>
    </row>
    <row r="2" customFormat="false" ht="15" hidden="false" customHeight="false" outlineLevel="0" collapsed="false">
      <c r="A2" s="4" t="n">
        <v>1</v>
      </c>
      <c r="B2" s="4" t="s">
        <v>124</v>
      </c>
      <c r="C2" s="5" t="s">
        <v>125</v>
      </c>
      <c r="D2" s="4" t="s">
        <v>94</v>
      </c>
    </row>
    <row r="3" customFormat="false" ht="41.75" hidden="false" customHeight="false" outlineLevel="0" collapsed="false">
      <c r="A3" s="4" t="n">
        <v>2</v>
      </c>
      <c r="B3" s="4" t="s">
        <v>126</v>
      </c>
      <c r="C3" s="5" t="s">
        <v>127</v>
      </c>
      <c r="D3" s="4" t="s">
        <v>128</v>
      </c>
    </row>
    <row r="4" customFormat="false" ht="28.35" hidden="false" customHeight="false" outlineLevel="0" collapsed="false">
      <c r="A4" s="4" t="n">
        <v>3</v>
      </c>
      <c r="B4" s="4" t="s">
        <v>129</v>
      </c>
      <c r="C4" s="5" t="s">
        <v>130</v>
      </c>
      <c r="D4" s="4" t="s">
        <v>131</v>
      </c>
    </row>
    <row r="5" customFormat="false" ht="28.35" hidden="false" customHeight="false" outlineLevel="0" collapsed="false">
      <c r="A5" s="4" t="n">
        <v>4</v>
      </c>
      <c r="B5" s="4" t="s">
        <v>132</v>
      </c>
      <c r="C5" s="5" t="s">
        <v>133</v>
      </c>
      <c r="D5" s="4" t="s">
        <v>134</v>
      </c>
    </row>
    <row r="6" customFormat="false" ht="41.75" hidden="false" customHeight="false" outlineLevel="0" collapsed="false">
      <c r="A6" s="4" t="n">
        <v>5</v>
      </c>
      <c r="B6" s="4" t="s">
        <v>135</v>
      </c>
      <c r="C6" s="5" t="s">
        <v>136</v>
      </c>
      <c r="D6" s="4" t="s">
        <v>137</v>
      </c>
    </row>
    <row r="8" customFormat="false" ht="15" hidden="false" customHeight="false" outlineLevel="0" collapsed="false">
      <c r="A8" s="9" t="s">
        <v>138</v>
      </c>
      <c r="B8" s="9" t="s">
        <v>120</v>
      </c>
      <c r="C8" s="9" t="s">
        <v>139</v>
      </c>
      <c r="D8" s="10" t="s">
        <v>140</v>
      </c>
    </row>
    <row r="9" customFormat="false" ht="28.35" hidden="false" customHeight="false" outlineLevel="0" collapsed="false">
      <c r="A9" s="0" t="s">
        <v>141</v>
      </c>
      <c r="B9" s="0" t="n">
        <v>1</v>
      </c>
      <c r="C9" s="4" t="s">
        <v>124</v>
      </c>
      <c r="D9" s="5" t="s">
        <v>125</v>
      </c>
    </row>
    <row r="10" customFormat="false" ht="28.35" hidden="false" customHeight="false" outlineLevel="0" collapsed="false">
      <c r="A10" s="0" t="s">
        <v>142</v>
      </c>
      <c r="B10" s="0" t="n">
        <v>2</v>
      </c>
      <c r="C10" s="4" t="s">
        <v>143</v>
      </c>
      <c r="D10" s="5" t="s">
        <v>144</v>
      </c>
    </row>
    <row r="11" customFormat="false" ht="55.2" hidden="false" customHeight="false" outlineLevel="0" collapsed="false">
      <c r="A11" s="0" t="s">
        <v>145</v>
      </c>
      <c r="B11" s="0" t="n">
        <v>2</v>
      </c>
      <c r="C11" s="4" t="s">
        <v>146</v>
      </c>
      <c r="D11" s="5" t="s">
        <v>147</v>
      </c>
    </row>
    <row r="12" customFormat="false" ht="28.35" hidden="false" customHeight="false" outlineLevel="0" collapsed="false">
      <c r="A12" s="0" t="s">
        <v>148</v>
      </c>
      <c r="B12" s="0" t="n">
        <v>3</v>
      </c>
      <c r="C12" s="4" t="s">
        <v>129</v>
      </c>
      <c r="D12" s="5" t="s">
        <v>130</v>
      </c>
    </row>
    <row r="13" customFormat="false" ht="28.35" hidden="false" customHeight="false" outlineLevel="0" collapsed="false">
      <c r="A13" s="0" t="s">
        <v>149</v>
      </c>
      <c r="B13" s="0" t="n">
        <v>4</v>
      </c>
      <c r="C13" s="4" t="s">
        <v>132</v>
      </c>
      <c r="D13" s="5" t="s">
        <v>133</v>
      </c>
    </row>
    <row r="14" customFormat="false" ht="28.35" hidden="false" customHeight="false" outlineLevel="0" collapsed="false">
      <c r="A14" s="0" t="s">
        <v>150</v>
      </c>
      <c r="B14" s="0" t="n">
        <v>5</v>
      </c>
      <c r="C14" s="4" t="s">
        <v>151</v>
      </c>
      <c r="D14" s="5" t="s">
        <v>152</v>
      </c>
    </row>
    <row r="15" customFormat="false" ht="41.75" hidden="false" customHeight="false" outlineLevel="0" collapsed="false">
      <c r="A15" s="0" t="s">
        <v>153</v>
      </c>
      <c r="B15" s="0" t="n">
        <v>5</v>
      </c>
      <c r="C15" s="4" t="s">
        <v>154</v>
      </c>
      <c r="D15" s="5" t="s">
        <v>155</v>
      </c>
    </row>
    <row r="17" customFormat="false" ht="15" hidden="false" customHeight="false" outlineLevel="0" collapsed="false">
      <c r="A17" s="0" t="s">
        <v>156</v>
      </c>
    </row>
    <row r="18" customFormat="false" ht="15" hidden="false" customHeight="false" outlineLevel="0" collapsed="false">
      <c r="A18" s="0" t="s">
        <v>157</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0"/>
    <col collapsed="false" customWidth="true" hidden="false" outlineLevel="0" max="2" min="2" style="0" width="16"/>
    <col collapsed="false" customWidth="true" hidden="false" outlineLevel="0" max="3" min="3" style="0" width="26"/>
    <col collapsed="false" customWidth="true" hidden="false" outlineLevel="0" max="4" min="4" style="0" width="16"/>
    <col collapsed="false" customWidth="true" hidden="false" outlineLevel="0" max="5" min="5" style="0" width="18"/>
    <col collapsed="false" customWidth="true" hidden="false" outlineLevel="0" max="6" min="6" style="0" width="22"/>
    <col collapsed="false" customWidth="true" hidden="false" outlineLevel="0" max="7" min="7" style="0" width="20"/>
    <col collapsed="false" customWidth="true" hidden="false" outlineLevel="0" max="8" min="8" style="0" width="12"/>
    <col collapsed="false" customWidth="true" hidden="false" outlineLevel="0" max="9" min="9" style="0" width="14"/>
    <col collapsed="false" customWidth="true" hidden="false" outlineLevel="0" max="11" min="10" style="0" width="16"/>
    <col collapsed="false" customWidth="true" hidden="false" outlineLevel="0" max="12" min="12" style="0" width="12"/>
    <col collapsed="false" customWidth="true" hidden="false" outlineLevel="0" max="13" min="13" style="0" width="16"/>
  </cols>
  <sheetData>
    <row r="1" customFormat="false" ht="60" hidden="false" customHeight="true" outlineLevel="0" collapsed="false">
      <c r="A1" s="9" t="s">
        <v>158</v>
      </c>
      <c r="B1" s="9" t="s">
        <v>159</v>
      </c>
      <c r="C1" s="9" t="s">
        <v>160</v>
      </c>
      <c r="D1" s="9" t="s">
        <v>161</v>
      </c>
      <c r="E1" s="9" t="s">
        <v>162</v>
      </c>
      <c r="F1" s="9" t="s">
        <v>163</v>
      </c>
      <c r="G1" s="9" t="s">
        <v>164</v>
      </c>
      <c r="H1" s="9" t="s">
        <v>165</v>
      </c>
      <c r="I1" s="9" t="s">
        <v>166</v>
      </c>
      <c r="J1" s="9" t="s">
        <v>167</v>
      </c>
      <c r="K1" s="9" t="s">
        <v>168</v>
      </c>
      <c r="L1" s="9" t="s">
        <v>169</v>
      </c>
      <c r="M1" s="9" t="s">
        <v>170</v>
      </c>
    </row>
    <row r="2" customFormat="false" ht="15" hidden="false" customHeight="false" outlineLevel="0" collapsed="false">
      <c r="A2" s="8" t="s">
        <v>171</v>
      </c>
      <c r="B2" s="8" t="n">
        <v>4</v>
      </c>
      <c r="C2" s="16" t="n">
        <f aca="false">IF(B2="","",IF(AND(ISNUMBER(D2),D2&gt;0),B2/D2,"n/a"))</f>
        <v>0.333333333333333</v>
      </c>
      <c r="D2" s="8" t="n">
        <v>12</v>
      </c>
      <c r="E2" s="8" t="n">
        <v>820</v>
      </c>
      <c r="F2" s="17" t="n">
        <f aca="false">IF(AND(ISNUMBER(C2),ISNUMBER(E2)),C2*E2,"")</f>
        <v>273.333333333333</v>
      </c>
      <c r="G2" s="0" t="str">
        <f aca="false">IF(ISNUMBER(C2),IF(C2&gt;1,"Check: above 100%",""),"")</f>
        <v/>
      </c>
      <c r="H2" s="8" t="n">
        <v>2</v>
      </c>
      <c r="I2" s="16" t="n">
        <f aca="false">IF(B2="","",IF(SUM($B$2:$B$101)=0,0,B2/SUM($B$2:$B$101)))</f>
        <v>0.285714285714286</v>
      </c>
      <c r="J2" s="8"/>
      <c r="K2" s="17" t="str">
        <f aca="false">IF(AND(ISNUMBER(C2),ISNUMBER(J2)),C2*J2,"")</f>
        <v/>
      </c>
      <c r="L2" s="8"/>
      <c r="M2" s="8" t="s">
        <v>172</v>
      </c>
    </row>
    <row r="3" customFormat="false" ht="15" hidden="false" customHeight="false" outlineLevel="0" collapsed="false">
      <c r="A3" s="8" t="s">
        <v>173</v>
      </c>
      <c r="B3" s="8" t="n">
        <v>2.5</v>
      </c>
      <c r="C3" s="16" t="n">
        <f aca="false">IF(B3="","",IF(AND(ISNUMBER(D3),D3&gt;0),B3/D3,"n/a"))</f>
        <v>0.25</v>
      </c>
      <c r="D3" s="8" t="n">
        <v>10</v>
      </c>
      <c r="E3" s="8" t="n">
        <v>300</v>
      </c>
      <c r="F3" s="17" t="n">
        <f aca="false">IF(AND(ISNUMBER(C3),ISNUMBER(E3)),C3*E3,"")</f>
        <v>75</v>
      </c>
      <c r="G3" s="0" t="str">
        <f aca="false">IF(ISNUMBER(C3),IF(C3&gt;1,"Check: above 100%",""),"")</f>
        <v/>
      </c>
      <c r="H3" s="8" t="n">
        <v>3</v>
      </c>
      <c r="I3" s="16" t="n">
        <f aca="false">IF(B3="","",IF(SUM($B$2:$B$101)=0,0,B3/SUM($B$2:$B$101)))</f>
        <v>0.178571428571429</v>
      </c>
      <c r="J3" s="8" t="n">
        <v>1200</v>
      </c>
      <c r="K3" s="17" t="n">
        <f aca="false">IF(AND(ISNUMBER(C3),ISNUMBER(J3)),C3*J3,"")</f>
        <v>300</v>
      </c>
      <c r="L3" s="8" t="n">
        <v>4</v>
      </c>
      <c r="M3" s="8" t="s">
        <v>174</v>
      </c>
    </row>
    <row r="4" customFormat="false" ht="15" hidden="false" customHeight="false" outlineLevel="0" collapsed="false">
      <c r="A4" s="8" t="s">
        <v>175</v>
      </c>
      <c r="B4" s="8" t="n">
        <v>6</v>
      </c>
      <c r="C4" s="16" t="n">
        <f aca="false">IF(B4="","",IF(AND(ISNUMBER(D4),D4&gt;0),B4/D4,"n/a"))</f>
        <v>0.2</v>
      </c>
      <c r="D4" s="8" t="n">
        <v>30</v>
      </c>
      <c r="E4" s="8" t="n">
        <v>1500</v>
      </c>
      <c r="F4" s="17" t="n">
        <f aca="false">IF(AND(ISNUMBER(C4),ISNUMBER(E4)),C4*E4,"")</f>
        <v>300</v>
      </c>
      <c r="G4" s="0" t="str">
        <f aca="false">IF(ISNUMBER(C4),IF(C4&gt;1,"Check: above 100%",""),"")</f>
        <v/>
      </c>
      <c r="H4" s="8" t="n">
        <v>2</v>
      </c>
      <c r="I4" s="16" t="n">
        <f aca="false">IF(B4="","",IF(SUM($B$2:$B$101)=0,0,B4/SUM($B$2:$B$101)))</f>
        <v>0.428571428571429</v>
      </c>
      <c r="J4" s="8"/>
      <c r="K4" s="17" t="str">
        <f aca="false">IF(AND(ISNUMBER(C4),ISNUMBER(J4)),C4*J4,"")</f>
        <v/>
      </c>
      <c r="L4" s="8"/>
      <c r="M4" s="8" t="s">
        <v>176</v>
      </c>
    </row>
    <row r="5" customFormat="false" ht="15" hidden="false" customHeight="false" outlineLevel="0" collapsed="false">
      <c r="A5" s="8" t="s">
        <v>177</v>
      </c>
      <c r="B5" s="8" t="n">
        <v>1.5</v>
      </c>
      <c r="C5" s="16" t="n">
        <f aca="false">IF(B5="","",IF(AND(ISNUMBER(D5),D5&gt;0),B5/D5,"n/a"))</f>
        <v>0.3</v>
      </c>
      <c r="D5" s="8" t="n">
        <v>5</v>
      </c>
      <c r="E5" s="8" t="n">
        <v>90</v>
      </c>
      <c r="F5" s="17" t="n">
        <f aca="false">IF(AND(ISNUMBER(C5),ISNUMBER(E5)),C5*E5,"")</f>
        <v>27</v>
      </c>
      <c r="G5" s="0" t="str">
        <f aca="false">IF(ISNUMBER(C5),IF(C5&gt;1,"Check: above 100%",""),"")</f>
        <v/>
      </c>
      <c r="H5" s="8" t="n">
        <v>4</v>
      </c>
      <c r="I5" s="16" t="n">
        <f aca="false">IF(B5="","",IF(SUM($B$2:$B$101)=0,0,B5/SUM($B$2:$B$101)))</f>
        <v>0.107142857142857</v>
      </c>
      <c r="J5" s="8" t="n">
        <v>400</v>
      </c>
      <c r="K5" s="17" t="n">
        <f aca="false">IF(AND(ISNUMBER(C5),ISNUMBER(J5)),C5*J5,"")</f>
        <v>120</v>
      </c>
      <c r="L5" s="8" t="n">
        <v>5</v>
      </c>
      <c r="M5" s="8" t="s">
        <v>172</v>
      </c>
    </row>
    <row r="6" customFormat="false" ht="15" hidden="false" customHeight="false" outlineLevel="0" collapsed="false">
      <c r="C6" s="16" t="str">
        <f aca="false">IF(B6="","",IF(AND(ISNUMBER(D6),D6&gt;0),B6/D6,"n/a"))</f>
        <v/>
      </c>
      <c r="F6" s="17" t="str">
        <f aca="false">IF(AND(ISNUMBER(C6),ISNUMBER(E6)),C6*E6,"")</f>
        <v/>
      </c>
      <c r="G6" s="0" t="str">
        <f aca="false">IF(ISNUMBER(C6),IF(C6&gt;1,"Check: above 100%",""),"")</f>
        <v/>
      </c>
      <c r="I6" s="16" t="str">
        <f aca="false">IF(B6="","",IF(SUM($B$2:$B$101)=0,0,B6/SUM($B$2:$B$101)))</f>
        <v/>
      </c>
      <c r="K6" s="17" t="str">
        <f aca="false">IF(AND(ISNUMBER(C6),ISNUMBER(J6)),C6*J6,"")</f>
        <v/>
      </c>
    </row>
    <row r="7" customFormat="false" ht="15" hidden="false" customHeight="false" outlineLevel="0" collapsed="false">
      <c r="C7" s="16" t="str">
        <f aca="false">IF(B7="","",IF(AND(ISNUMBER(D7),D7&gt;0),B7/D7,"n/a"))</f>
        <v/>
      </c>
      <c r="F7" s="17" t="str">
        <f aca="false">IF(AND(ISNUMBER(C7),ISNUMBER(E7)),C7*E7,"")</f>
        <v/>
      </c>
      <c r="G7" s="0" t="str">
        <f aca="false">IF(ISNUMBER(C7),IF(C7&gt;1,"Check: above 100%",""),"")</f>
        <v/>
      </c>
      <c r="I7" s="16" t="str">
        <f aca="false">IF(B7="","",IF(SUM($B$2:$B$101)=0,0,B7/SUM($B$2:$B$101)))</f>
        <v/>
      </c>
      <c r="K7" s="17" t="str">
        <f aca="false">IF(AND(ISNUMBER(C7),ISNUMBER(J7)),C7*J7,"")</f>
        <v/>
      </c>
    </row>
    <row r="8" customFormat="false" ht="15" hidden="false" customHeight="false" outlineLevel="0" collapsed="false">
      <c r="C8" s="16" t="str">
        <f aca="false">IF(B8="","",IF(AND(ISNUMBER(D8),D8&gt;0),B8/D8,"n/a"))</f>
        <v/>
      </c>
      <c r="F8" s="17" t="str">
        <f aca="false">IF(AND(ISNUMBER(C8),ISNUMBER(E8)),C8*E8,"")</f>
        <v/>
      </c>
      <c r="G8" s="0" t="str">
        <f aca="false">IF(ISNUMBER(C8),IF(C8&gt;1,"Check: above 100%",""),"")</f>
        <v/>
      </c>
      <c r="I8" s="16" t="str">
        <f aca="false">IF(B8="","",IF(SUM($B$2:$B$101)=0,0,B8/SUM($B$2:$B$101)))</f>
        <v/>
      </c>
      <c r="K8" s="17" t="str">
        <f aca="false">IF(AND(ISNUMBER(C8),ISNUMBER(J8)),C8*J8,"")</f>
        <v/>
      </c>
    </row>
    <row r="9" customFormat="false" ht="15" hidden="false" customHeight="false" outlineLevel="0" collapsed="false">
      <c r="C9" s="16" t="str">
        <f aca="false">IF(B9="","",IF(AND(ISNUMBER(D9),D9&gt;0),B9/D9,"n/a"))</f>
        <v/>
      </c>
      <c r="F9" s="17" t="str">
        <f aca="false">IF(AND(ISNUMBER(C9),ISNUMBER(E9)),C9*E9,"")</f>
        <v/>
      </c>
      <c r="G9" s="0" t="str">
        <f aca="false">IF(ISNUMBER(C9),IF(C9&gt;1,"Check: above 100%",""),"")</f>
        <v/>
      </c>
      <c r="I9" s="16" t="str">
        <f aca="false">IF(B9="","",IF(SUM($B$2:$B$101)=0,0,B9/SUM($B$2:$B$101)))</f>
        <v/>
      </c>
      <c r="K9" s="17" t="str">
        <f aca="false">IF(AND(ISNUMBER(C9),ISNUMBER(J9)),C9*J9,"")</f>
        <v/>
      </c>
    </row>
    <row r="10" customFormat="false" ht="15" hidden="false" customHeight="false" outlineLevel="0" collapsed="false">
      <c r="C10" s="16" t="str">
        <f aca="false">IF(B10="","",IF(AND(ISNUMBER(D10),D10&gt;0),B10/D10,"n/a"))</f>
        <v/>
      </c>
      <c r="F10" s="17" t="str">
        <f aca="false">IF(AND(ISNUMBER(C10),ISNUMBER(E10)),C10*E10,"")</f>
        <v/>
      </c>
      <c r="G10" s="0" t="str">
        <f aca="false">IF(ISNUMBER(C10),IF(C10&gt;1,"Check: above 100%",""),"")</f>
        <v/>
      </c>
      <c r="I10" s="16" t="str">
        <f aca="false">IF(B10="","",IF(SUM($B$2:$B$101)=0,0,B10/SUM($B$2:$B$101)))</f>
        <v/>
      </c>
      <c r="K10" s="17" t="str">
        <f aca="false">IF(AND(ISNUMBER(C10),ISNUMBER(J10)),C10*J10,"")</f>
        <v/>
      </c>
    </row>
    <row r="11" customFormat="false" ht="15" hidden="false" customHeight="false" outlineLevel="0" collapsed="false">
      <c r="C11" s="16" t="str">
        <f aca="false">IF(B11="","",IF(AND(ISNUMBER(D11),D11&gt;0),B11/D11,"n/a"))</f>
        <v/>
      </c>
      <c r="F11" s="17" t="str">
        <f aca="false">IF(AND(ISNUMBER(C11),ISNUMBER(E11)),C11*E11,"")</f>
        <v/>
      </c>
      <c r="G11" s="0" t="str">
        <f aca="false">IF(ISNUMBER(C11),IF(C11&gt;1,"Check: above 100%",""),"")</f>
        <v/>
      </c>
      <c r="I11" s="16" t="str">
        <f aca="false">IF(B11="","",IF(SUM($B$2:$B$101)=0,0,B11/SUM($B$2:$B$101)))</f>
        <v/>
      </c>
      <c r="K11" s="17" t="str">
        <f aca="false">IF(AND(ISNUMBER(C11),ISNUMBER(J11)),C11*J11,"")</f>
        <v/>
      </c>
    </row>
    <row r="12" customFormat="false" ht="15" hidden="false" customHeight="false" outlineLevel="0" collapsed="false">
      <c r="C12" s="16" t="str">
        <f aca="false">IF(B12="","",IF(AND(ISNUMBER(D12),D12&gt;0),B12/D12,"n/a"))</f>
        <v/>
      </c>
      <c r="F12" s="17" t="str">
        <f aca="false">IF(AND(ISNUMBER(C12),ISNUMBER(E12)),C12*E12,"")</f>
        <v/>
      </c>
      <c r="G12" s="0" t="str">
        <f aca="false">IF(ISNUMBER(C12),IF(C12&gt;1,"Check: above 100%",""),"")</f>
        <v/>
      </c>
      <c r="I12" s="16" t="str">
        <f aca="false">IF(B12="","",IF(SUM($B$2:$B$101)=0,0,B12/SUM($B$2:$B$101)))</f>
        <v/>
      </c>
      <c r="K12" s="17" t="str">
        <f aca="false">IF(AND(ISNUMBER(C12),ISNUMBER(J12)),C12*J12,"")</f>
        <v/>
      </c>
    </row>
    <row r="13" customFormat="false" ht="15" hidden="false" customHeight="false" outlineLevel="0" collapsed="false">
      <c r="C13" s="16" t="str">
        <f aca="false">IF(B13="","",IF(AND(ISNUMBER(D13),D13&gt;0),B13/D13,"n/a"))</f>
        <v/>
      </c>
      <c r="F13" s="17" t="str">
        <f aca="false">IF(AND(ISNUMBER(C13),ISNUMBER(E13)),C13*E13,"")</f>
        <v/>
      </c>
      <c r="G13" s="0" t="str">
        <f aca="false">IF(ISNUMBER(C13),IF(C13&gt;1,"Check: above 100%",""),"")</f>
        <v/>
      </c>
      <c r="I13" s="16" t="str">
        <f aca="false">IF(B13="","",IF(SUM($B$2:$B$101)=0,0,B13/SUM($B$2:$B$101)))</f>
        <v/>
      </c>
      <c r="K13" s="17" t="str">
        <f aca="false">IF(AND(ISNUMBER(C13),ISNUMBER(J13)),C13*J13,"")</f>
        <v/>
      </c>
    </row>
    <row r="14" customFormat="false" ht="15" hidden="false" customHeight="false" outlineLevel="0" collapsed="false">
      <c r="C14" s="16" t="str">
        <f aca="false">IF(B14="","",IF(AND(ISNUMBER(D14),D14&gt;0),B14/D14,"n/a"))</f>
        <v/>
      </c>
      <c r="F14" s="17" t="str">
        <f aca="false">IF(AND(ISNUMBER(C14),ISNUMBER(E14)),C14*E14,"")</f>
        <v/>
      </c>
      <c r="G14" s="0" t="str">
        <f aca="false">IF(ISNUMBER(C14),IF(C14&gt;1,"Check: above 100%",""),"")</f>
        <v/>
      </c>
      <c r="I14" s="16" t="str">
        <f aca="false">IF(B14="","",IF(SUM($B$2:$B$101)=0,0,B14/SUM($B$2:$B$101)))</f>
        <v/>
      </c>
      <c r="K14" s="17" t="str">
        <f aca="false">IF(AND(ISNUMBER(C14),ISNUMBER(J14)),C14*J14,"")</f>
        <v/>
      </c>
    </row>
    <row r="15" customFormat="false" ht="15" hidden="false" customHeight="false" outlineLevel="0" collapsed="false">
      <c r="C15" s="16" t="str">
        <f aca="false">IF(B15="","",IF(AND(ISNUMBER(D15),D15&gt;0),B15/D15,"n/a"))</f>
        <v/>
      </c>
      <c r="F15" s="17" t="str">
        <f aca="false">IF(AND(ISNUMBER(C15),ISNUMBER(E15)),C15*E15,"")</f>
        <v/>
      </c>
      <c r="G15" s="0" t="str">
        <f aca="false">IF(ISNUMBER(C15),IF(C15&gt;1,"Check: above 100%",""),"")</f>
        <v/>
      </c>
      <c r="I15" s="16" t="str">
        <f aca="false">IF(B15="","",IF(SUM($B$2:$B$101)=0,0,B15/SUM($B$2:$B$101)))</f>
        <v/>
      </c>
      <c r="K15" s="17" t="str">
        <f aca="false">IF(AND(ISNUMBER(C15),ISNUMBER(J15)),C15*J15,"")</f>
        <v/>
      </c>
    </row>
    <row r="16" customFormat="false" ht="15" hidden="false" customHeight="false" outlineLevel="0" collapsed="false">
      <c r="C16" s="16" t="str">
        <f aca="false">IF(B16="","",IF(AND(ISNUMBER(D16),D16&gt;0),B16/D16,"n/a"))</f>
        <v/>
      </c>
      <c r="F16" s="17" t="str">
        <f aca="false">IF(AND(ISNUMBER(C16),ISNUMBER(E16)),C16*E16,"")</f>
        <v/>
      </c>
      <c r="G16" s="0" t="str">
        <f aca="false">IF(ISNUMBER(C16),IF(C16&gt;1,"Check: above 100%",""),"")</f>
        <v/>
      </c>
      <c r="I16" s="16" t="str">
        <f aca="false">IF(B16="","",IF(SUM($B$2:$B$101)=0,0,B16/SUM($B$2:$B$101)))</f>
        <v/>
      </c>
      <c r="K16" s="17" t="str">
        <f aca="false">IF(AND(ISNUMBER(C16),ISNUMBER(J16)),C16*J16,"")</f>
        <v/>
      </c>
    </row>
    <row r="17" customFormat="false" ht="15" hidden="false" customHeight="false" outlineLevel="0" collapsed="false">
      <c r="C17" s="16" t="str">
        <f aca="false">IF(B17="","",IF(AND(ISNUMBER(D17),D17&gt;0),B17/D17,"n/a"))</f>
        <v/>
      </c>
      <c r="F17" s="17" t="str">
        <f aca="false">IF(AND(ISNUMBER(C17),ISNUMBER(E17)),C17*E17,"")</f>
        <v/>
      </c>
      <c r="G17" s="0" t="str">
        <f aca="false">IF(ISNUMBER(C17),IF(C17&gt;1,"Check: above 100%",""),"")</f>
        <v/>
      </c>
      <c r="I17" s="16" t="str">
        <f aca="false">IF(B17="","",IF(SUM($B$2:$B$101)=0,0,B17/SUM($B$2:$B$101)))</f>
        <v/>
      </c>
      <c r="K17" s="17" t="str">
        <f aca="false">IF(AND(ISNUMBER(C17),ISNUMBER(J17)),C17*J17,"")</f>
        <v/>
      </c>
    </row>
    <row r="18" customFormat="false" ht="15" hidden="false" customHeight="false" outlineLevel="0" collapsed="false">
      <c r="C18" s="16" t="str">
        <f aca="false">IF(B18="","",IF(AND(ISNUMBER(D18),D18&gt;0),B18/D18,"n/a"))</f>
        <v/>
      </c>
      <c r="F18" s="17" t="str">
        <f aca="false">IF(AND(ISNUMBER(C18),ISNUMBER(E18)),C18*E18,"")</f>
        <v/>
      </c>
      <c r="G18" s="0" t="str">
        <f aca="false">IF(ISNUMBER(C18),IF(C18&gt;1,"Check: above 100%",""),"")</f>
        <v/>
      </c>
      <c r="I18" s="16" t="str">
        <f aca="false">IF(B18="","",IF(SUM($B$2:$B$101)=0,0,B18/SUM($B$2:$B$101)))</f>
        <v/>
      </c>
      <c r="K18" s="17" t="str">
        <f aca="false">IF(AND(ISNUMBER(C18),ISNUMBER(J18)),C18*J18,"")</f>
        <v/>
      </c>
    </row>
    <row r="19" customFormat="false" ht="15" hidden="false" customHeight="false" outlineLevel="0" collapsed="false">
      <c r="C19" s="16" t="str">
        <f aca="false">IF(B19="","",IF(AND(ISNUMBER(D19),D19&gt;0),B19/D19,"n/a"))</f>
        <v/>
      </c>
      <c r="F19" s="17" t="str">
        <f aca="false">IF(AND(ISNUMBER(C19),ISNUMBER(E19)),C19*E19,"")</f>
        <v/>
      </c>
      <c r="G19" s="0" t="str">
        <f aca="false">IF(ISNUMBER(C19),IF(C19&gt;1,"Check: above 100%",""),"")</f>
        <v/>
      </c>
      <c r="I19" s="16" t="str">
        <f aca="false">IF(B19="","",IF(SUM($B$2:$B$101)=0,0,B19/SUM($B$2:$B$101)))</f>
        <v/>
      </c>
      <c r="K19" s="17" t="str">
        <f aca="false">IF(AND(ISNUMBER(C19),ISNUMBER(J19)),C19*J19,"")</f>
        <v/>
      </c>
    </row>
    <row r="20" customFormat="false" ht="15" hidden="false" customHeight="false" outlineLevel="0" collapsed="false">
      <c r="C20" s="16" t="str">
        <f aca="false">IF(B20="","",IF(AND(ISNUMBER(D20),D20&gt;0),B20/D20,"n/a"))</f>
        <v/>
      </c>
      <c r="F20" s="17" t="str">
        <f aca="false">IF(AND(ISNUMBER(C20),ISNUMBER(E20)),C20*E20,"")</f>
        <v/>
      </c>
      <c r="G20" s="0" t="str">
        <f aca="false">IF(ISNUMBER(C20),IF(C20&gt;1,"Check: above 100%",""),"")</f>
        <v/>
      </c>
      <c r="I20" s="16" t="str">
        <f aca="false">IF(B20="","",IF(SUM($B$2:$B$101)=0,0,B20/SUM($B$2:$B$101)))</f>
        <v/>
      </c>
      <c r="K20" s="17" t="str">
        <f aca="false">IF(AND(ISNUMBER(C20),ISNUMBER(J20)),C20*J20,"")</f>
        <v/>
      </c>
    </row>
    <row r="21" customFormat="false" ht="15" hidden="false" customHeight="false" outlineLevel="0" collapsed="false">
      <c r="C21" s="16" t="str">
        <f aca="false">IF(B21="","",IF(AND(ISNUMBER(D21),D21&gt;0),B21/D21,"n/a"))</f>
        <v/>
      </c>
      <c r="F21" s="17" t="str">
        <f aca="false">IF(AND(ISNUMBER(C21),ISNUMBER(E21)),C21*E21,"")</f>
        <v/>
      </c>
      <c r="G21" s="0" t="str">
        <f aca="false">IF(ISNUMBER(C21),IF(C21&gt;1,"Check: above 100%",""),"")</f>
        <v/>
      </c>
      <c r="I21" s="16" t="str">
        <f aca="false">IF(B21="","",IF(SUM($B$2:$B$101)=0,0,B21/SUM($B$2:$B$101)))</f>
        <v/>
      </c>
      <c r="K21" s="17" t="str">
        <f aca="false">IF(AND(ISNUMBER(C21),ISNUMBER(J21)),C21*J21,"")</f>
        <v/>
      </c>
    </row>
    <row r="22" customFormat="false" ht="15" hidden="false" customHeight="false" outlineLevel="0" collapsed="false">
      <c r="C22" s="16" t="str">
        <f aca="false">IF(B22="","",IF(AND(ISNUMBER(D22),D22&gt;0),B22/D22,"n/a"))</f>
        <v/>
      </c>
      <c r="F22" s="17" t="str">
        <f aca="false">IF(AND(ISNUMBER(C22),ISNUMBER(E22)),C22*E22,"")</f>
        <v/>
      </c>
      <c r="G22" s="0" t="str">
        <f aca="false">IF(ISNUMBER(C22),IF(C22&gt;1,"Check: above 100%",""),"")</f>
        <v/>
      </c>
      <c r="I22" s="16" t="str">
        <f aca="false">IF(B22="","",IF(SUM($B$2:$B$101)=0,0,B22/SUM($B$2:$B$101)))</f>
        <v/>
      </c>
      <c r="K22" s="17" t="str">
        <f aca="false">IF(AND(ISNUMBER(C22),ISNUMBER(J22)),C22*J22,"")</f>
        <v/>
      </c>
    </row>
    <row r="23" customFormat="false" ht="15" hidden="false" customHeight="false" outlineLevel="0" collapsed="false">
      <c r="C23" s="16" t="str">
        <f aca="false">IF(B23="","",IF(AND(ISNUMBER(D23),D23&gt;0),B23/D23,"n/a"))</f>
        <v/>
      </c>
      <c r="F23" s="17" t="str">
        <f aca="false">IF(AND(ISNUMBER(C23),ISNUMBER(E23)),C23*E23,"")</f>
        <v/>
      </c>
      <c r="G23" s="0" t="str">
        <f aca="false">IF(ISNUMBER(C23),IF(C23&gt;1,"Check: above 100%",""),"")</f>
        <v/>
      </c>
      <c r="I23" s="16" t="str">
        <f aca="false">IF(B23="","",IF(SUM($B$2:$B$101)=0,0,B23/SUM($B$2:$B$101)))</f>
        <v/>
      </c>
      <c r="K23" s="17" t="str">
        <f aca="false">IF(AND(ISNUMBER(C23),ISNUMBER(J23)),C23*J23,"")</f>
        <v/>
      </c>
    </row>
    <row r="24" customFormat="false" ht="15" hidden="false" customHeight="false" outlineLevel="0" collapsed="false">
      <c r="C24" s="16" t="str">
        <f aca="false">IF(B24="","",IF(AND(ISNUMBER(D24),D24&gt;0),B24/D24,"n/a"))</f>
        <v/>
      </c>
      <c r="F24" s="17" t="str">
        <f aca="false">IF(AND(ISNUMBER(C24),ISNUMBER(E24)),C24*E24,"")</f>
        <v/>
      </c>
      <c r="G24" s="0" t="str">
        <f aca="false">IF(ISNUMBER(C24),IF(C24&gt;1,"Check: above 100%",""),"")</f>
        <v/>
      </c>
      <c r="I24" s="16" t="str">
        <f aca="false">IF(B24="","",IF(SUM($B$2:$B$101)=0,0,B24/SUM($B$2:$B$101)))</f>
        <v/>
      </c>
      <c r="K24" s="17" t="str">
        <f aca="false">IF(AND(ISNUMBER(C24),ISNUMBER(J24)),C24*J24,"")</f>
        <v/>
      </c>
    </row>
    <row r="25" customFormat="false" ht="15" hidden="false" customHeight="false" outlineLevel="0" collapsed="false">
      <c r="C25" s="16" t="str">
        <f aca="false">IF(B25="","",IF(AND(ISNUMBER(D25),D25&gt;0),B25/D25,"n/a"))</f>
        <v/>
      </c>
      <c r="F25" s="17" t="str">
        <f aca="false">IF(AND(ISNUMBER(C25),ISNUMBER(E25)),C25*E25,"")</f>
        <v/>
      </c>
      <c r="G25" s="0" t="str">
        <f aca="false">IF(ISNUMBER(C25),IF(C25&gt;1,"Check: above 100%",""),"")</f>
        <v/>
      </c>
      <c r="I25" s="16" t="str">
        <f aca="false">IF(B25="","",IF(SUM($B$2:$B$101)=0,0,B25/SUM($B$2:$B$101)))</f>
        <v/>
      </c>
      <c r="K25" s="17" t="str">
        <f aca="false">IF(AND(ISNUMBER(C25),ISNUMBER(J25)),C25*J25,"")</f>
        <v/>
      </c>
    </row>
    <row r="26" customFormat="false" ht="15" hidden="false" customHeight="false" outlineLevel="0" collapsed="false">
      <c r="C26" s="16" t="str">
        <f aca="false">IF(B26="","",IF(AND(ISNUMBER(D26),D26&gt;0),B26/D26,"n/a"))</f>
        <v/>
      </c>
      <c r="F26" s="17" t="str">
        <f aca="false">IF(AND(ISNUMBER(C26),ISNUMBER(E26)),C26*E26,"")</f>
        <v/>
      </c>
      <c r="G26" s="0" t="str">
        <f aca="false">IF(ISNUMBER(C26),IF(C26&gt;1,"Check: above 100%",""),"")</f>
        <v/>
      </c>
      <c r="I26" s="16" t="str">
        <f aca="false">IF(B26="","",IF(SUM($B$2:$B$101)=0,0,B26/SUM($B$2:$B$101)))</f>
        <v/>
      </c>
      <c r="K26" s="17" t="str">
        <f aca="false">IF(AND(ISNUMBER(C26),ISNUMBER(J26)),C26*J26,"")</f>
        <v/>
      </c>
    </row>
    <row r="27" customFormat="false" ht="15" hidden="false" customHeight="false" outlineLevel="0" collapsed="false">
      <c r="C27" s="16" t="str">
        <f aca="false">IF(B27="","",IF(AND(ISNUMBER(D27),D27&gt;0),B27/D27,"n/a"))</f>
        <v/>
      </c>
      <c r="F27" s="17" t="str">
        <f aca="false">IF(AND(ISNUMBER(C27),ISNUMBER(E27)),C27*E27,"")</f>
        <v/>
      </c>
      <c r="G27" s="0" t="str">
        <f aca="false">IF(ISNUMBER(C27),IF(C27&gt;1,"Check: above 100%",""),"")</f>
        <v/>
      </c>
      <c r="I27" s="16" t="str">
        <f aca="false">IF(B27="","",IF(SUM($B$2:$B$101)=0,0,B27/SUM($B$2:$B$101)))</f>
        <v/>
      </c>
      <c r="K27" s="17" t="str">
        <f aca="false">IF(AND(ISNUMBER(C27),ISNUMBER(J27)),C27*J27,"")</f>
        <v/>
      </c>
    </row>
    <row r="28" customFormat="false" ht="15" hidden="false" customHeight="false" outlineLevel="0" collapsed="false">
      <c r="C28" s="16" t="str">
        <f aca="false">IF(B28="","",IF(AND(ISNUMBER(D28),D28&gt;0),B28/D28,"n/a"))</f>
        <v/>
      </c>
      <c r="F28" s="17" t="str">
        <f aca="false">IF(AND(ISNUMBER(C28),ISNUMBER(E28)),C28*E28,"")</f>
        <v/>
      </c>
      <c r="G28" s="0" t="str">
        <f aca="false">IF(ISNUMBER(C28),IF(C28&gt;1,"Check: above 100%",""),"")</f>
        <v/>
      </c>
      <c r="I28" s="16" t="str">
        <f aca="false">IF(B28="","",IF(SUM($B$2:$B$101)=0,0,B28/SUM($B$2:$B$101)))</f>
        <v/>
      </c>
      <c r="K28" s="17" t="str">
        <f aca="false">IF(AND(ISNUMBER(C28),ISNUMBER(J28)),C28*J28,"")</f>
        <v/>
      </c>
    </row>
    <row r="29" customFormat="false" ht="15" hidden="false" customHeight="false" outlineLevel="0" collapsed="false">
      <c r="C29" s="16" t="str">
        <f aca="false">IF(B29="","",IF(AND(ISNUMBER(D29),D29&gt;0),B29/D29,"n/a"))</f>
        <v/>
      </c>
      <c r="F29" s="17" t="str">
        <f aca="false">IF(AND(ISNUMBER(C29),ISNUMBER(E29)),C29*E29,"")</f>
        <v/>
      </c>
      <c r="G29" s="0" t="str">
        <f aca="false">IF(ISNUMBER(C29),IF(C29&gt;1,"Check: above 100%",""),"")</f>
        <v/>
      </c>
      <c r="I29" s="16" t="str">
        <f aca="false">IF(B29="","",IF(SUM($B$2:$B$101)=0,0,B29/SUM($B$2:$B$101)))</f>
        <v/>
      </c>
      <c r="K29" s="17" t="str">
        <f aca="false">IF(AND(ISNUMBER(C29),ISNUMBER(J29)),C29*J29,"")</f>
        <v/>
      </c>
    </row>
    <row r="30" customFormat="false" ht="15" hidden="false" customHeight="false" outlineLevel="0" collapsed="false">
      <c r="C30" s="16" t="str">
        <f aca="false">IF(B30="","",IF(AND(ISNUMBER(D30),D30&gt;0),B30/D30,"n/a"))</f>
        <v/>
      </c>
      <c r="F30" s="17" t="str">
        <f aca="false">IF(AND(ISNUMBER(C30),ISNUMBER(E30)),C30*E30,"")</f>
        <v/>
      </c>
      <c r="G30" s="0" t="str">
        <f aca="false">IF(ISNUMBER(C30),IF(C30&gt;1,"Check: above 100%",""),"")</f>
        <v/>
      </c>
      <c r="I30" s="16" t="str">
        <f aca="false">IF(B30="","",IF(SUM($B$2:$B$101)=0,0,B30/SUM($B$2:$B$101)))</f>
        <v/>
      </c>
      <c r="K30" s="17" t="str">
        <f aca="false">IF(AND(ISNUMBER(C30),ISNUMBER(J30)),C30*J30,"")</f>
        <v/>
      </c>
    </row>
    <row r="31" customFormat="false" ht="15" hidden="false" customHeight="false" outlineLevel="0" collapsed="false">
      <c r="C31" s="16" t="str">
        <f aca="false">IF(B31="","",IF(AND(ISNUMBER(D31),D31&gt;0),B31/D31,"n/a"))</f>
        <v/>
      </c>
      <c r="F31" s="17" t="str">
        <f aca="false">IF(AND(ISNUMBER(C31),ISNUMBER(E31)),C31*E31,"")</f>
        <v/>
      </c>
      <c r="G31" s="0" t="str">
        <f aca="false">IF(ISNUMBER(C31),IF(C31&gt;1,"Check: above 100%",""),"")</f>
        <v/>
      </c>
      <c r="I31" s="16" t="str">
        <f aca="false">IF(B31="","",IF(SUM($B$2:$B$101)=0,0,B31/SUM($B$2:$B$101)))</f>
        <v/>
      </c>
      <c r="K31" s="17" t="str">
        <f aca="false">IF(AND(ISNUMBER(C31),ISNUMBER(J31)),C31*J31,"")</f>
        <v/>
      </c>
    </row>
    <row r="32" customFormat="false" ht="15" hidden="false" customHeight="false" outlineLevel="0" collapsed="false">
      <c r="C32" s="16" t="str">
        <f aca="false">IF(B32="","",IF(AND(ISNUMBER(D32),D32&gt;0),B32/D32,"n/a"))</f>
        <v/>
      </c>
      <c r="F32" s="17" t="str">
        <f aca="false">IF(AND(ISNUMBER(C32),ISNUMBER(E32)),C32*E32,"")</f>
        <v/>
      </c>
      <c r="G32" s="0" t="str">
        <f aca="false">IF(ISNUMBER(C32),IF(C32&gt;1,"Check: above 100%",""),"")</f>
        <v/>
      </c>
      <c r="I32" s="16" t="str">
        <f aca="false">IF(B32="","",IF(SUM($B$2:$B$101)=0,0,B32/SUM($B$2:$B$101)))</f>
        <v/>
      </c>
      <c r="K32" s="17" t="str">
        <f aca="false">IF(AND(ISNUMBER(C32),ISNUMBER(J32)),C32*J32,"")</f>
        <v/>
      </c>
    </row>
    <row r="33" customFormat="false" ht="15" hidden="false" customHeight="false" outlineLevel="0" collapsed="false">
      <c r="C33" s="16" t="str">
        <f aca="false">IF(B33="","",IF(AND(ISNUMBER(D33),D33&gt;0),B33/D33,"n/a"))</f>
        <v/>
      </c>
      <c r="F33" s="17" t="str">
        <f aca="false">IF(AND(ISNUMBER(C33),ISNUMBER(E33)),C33*E33,"")</f>
        <v/>
      </c>
      <c r="G33" s="0" t="str">
        <f aca="false">IF(ISNUMBER(C33),IF(C33&gt;1,"Check: above 100%",""),"")</f>
        <v/>
      </c>
      <c r="I33" s="16" t="str">
        <f aca="false">IF(B33="","",IF(SUM($B$2:$B$101)=0,0,B33/SUM($B$2:$B$101)))</f>
        <v/>
      </c>
      <c r="K33" s="17" t="str">
        <f aca="false">IF(AND(ISNUMBER(C33),ISNUMBER(J33)),C33*J33,"")</f>
        <v/>
      </c>
    </row>
    <row r="34" customFormat="false" ht="15" hidden="false" customHeight="false" outlineLevel="0" collapsed="false">
      <c r="C34" s="16" t="str">
        <f aca="false">IF(B34="","",IF(AND(ISNUMBER(D34),D34&gt;0),B34/D34,"n/a"))</f>
        <v/>
      </c>
      <c r="F34" s="17" t="str">
        <f aca="false">IF(AND(ISNUMBER(C34),ISNUMBER(E34)),C34*E34,"")</f>
        <v/>
      </c>
      <c r="G34" s="0" t="str">
        <f aca="false">IF(ISNUMBER(C34),IF(C34&gt;1,"Check: above 100%",""),"")</f>
        <v/>
      </c>
      <c r="I34" s="16" t="str">
        <f aca="false">IF(B34="","",IF(SUM($B$2:$B$101)=0,0,B34/SUM($B$2:$B$101)))</f>
        <v/>
      </c>
      <c r="K34" s="17" t="str">
        <f aca="false">IF(AND(ISNUMBER(C34),ISNUMBER(J34)),C34*J34,"")</f>
        <v/>
      </c>
    </row>
    <row r="35" customFormat="false" ht="15" hidden="false" customHeight="false" outlineLevel="0" collapsed="false">
      <c r="C35" s="16" t="str">
        <f aca="false">IF(B35="","",IF(AND(ISNUMBER(D35),D35&gt;0),B35/D35,"n/a"))</f>
        <v/>
      </c>
      <c r="F35" s="17" t="str">
        <f aca="false">IF(AND(ISNUMBER(C35),ISNUMBER(E35)),C35*E35,"")</f>
        <v/>
      </c>
      <c r="G35" s="0" t="str">
        <f aca="false">IF(ISNUMBER(C35),IF(C35&gt;1,"Check: above 100%",""),"")</f>
        <v/>
      </c>
      <c r="I35" s="16" t="str">
        <f aca="false">IF(B35="","",IF(SUM($B$2:$B$101)=0,0,B35/SUM($B$2:$B$101)))</f>
        <v/>
      </c>
      <c r="K35" s="17" t="str">
        <f aca="false">IF(AND(ISNUMBER(C35),ISNUMBER(J35)),C35*J35,"")</f>
        <v/>
      </c>
    </row>
    <row r="36" customFormat="false" ht="15" hidden="false" customHeight="false" outlineLevel="0" collapsed="false">
      <c r="C36" s="16" t="str">
        <f aca="false">IF(B36="","",IF(AND(ISNUMBER(D36),D36&gt;0),B36/D36,"n/a"))</f>
        <v/>
      </c>
      <c r="F36" s="17" t="str">
        <f aca="false">IF(AND(ISNUMBER(C36),ISNUMBER(E36)),C36*E36,"")</f>
        <v/>
      </c>
      <c r="G36" s="0" t="str">
        <f aca="false">IF(ISNUMBER(C36),IF(C36&gt;1,"Check: above 100%",""),"")</f>
        <v/>
      </c>
      <c r="I36" s="16" t="str">
        <f aca="false">IF(B36="","",IF(SUM($B$2:$B$101)=0,0,B36/SUM($B$2:$B$101)))</f>
        <v/>
      </c>
      <c r="K36" s="17" t="str">
        <f aca="false">IF(AND(ISNUMBER(C36),ISNUMBER(J36)),C36*J36,"")</f>
        <v/>
      </c>
    </row>
    <row r="37" customFormat="false" ht="15" hidden="false" customHeight="false" outlineLevel="0" collapsed="false">
      <c r="C37" s="16" t="str">
        <f aca="false">IF(B37="","",IF(AND(ISNUMBER(D37),D37&gt;0),B37/D37,"n/a"))</f>
        <v/>
      </c>
      <c r="F37" s="17" t="str">
        <f aca="false">IF(AND(ISNUMBER(C37),ISNUMBER(E37)),C37*E37,"")</f>
        <v/>
      </c>
      <c r="G37" s="0" t="str">
        <f aca="false">IF(ISNUMBER(C37),IF(C37&gt;1,"Check: above 100%",""),"")</f>
        <v/>
      </c>
      <c r="I37" s="16" t="str">
        <f aca="false">IF(B37="","",IF(SUM($B$2:$B$101)=0,0,B37/SUM($B$2:$B$101)))</f>
        <v/>
      </c>
      <c r="K37" s="17" t="str">
        <f aca="false">IF(AND(ISNUMBER(C37),ISNUMBER(J37)),C37*J37,"")</f>
        <v/>
      </c>
    </row>
    <row r="38" customFormat="false" ht="15" hidden="false" customHeight="false" outlineLevel="0" collapsed="false">
      <c r="C38" s="16" t="str">
        <f aca="false">IF(B38="","",IF(AND(ISNUMBER(D38),D38&gt;0),B38/D38,"n/a"))</f>
        <v/>
      </c>
      <c r="F38" s="17" t="str">
        <f aca="false">IF(AND(ISNUMBER(C38),ISNUMBER(E38)),C38*E38,"")</f>
        <v/>
      </c>
      <c r="G38" s="0" t="str">
        <f aca="false">IF(ISNUMBER(C38),IF(C38&gt;1,"Check: above 100%",""),"")</f>
        <v/>
      </c>
      <c r="I38" s="16" t="str">
        <f aca="false">IF(B38="","",IF(SUM($B$2:$B$101)=0,0,B38/SUM($B$2:$B$101)))</f>
        <v/>
      </c>
      <c r="K38" s="17" t="str">
        <f aca="false">IF(AND(ISNUMBER(C38),ISNUMBER(J38)),C38*J38,"")</f>
        <v/>
      </c>
    </row>
    <row r="39" customFormat="false" ht="15" hidden="false" customHeight="false" outlineLevel="0" collapsed="false">
      <c r="C39" s="16" t="str">
        <f aca="false">IF(B39="","",IF(AND(ISNUMBER(D39),D39&gt;0),B39/D39,"n/a"))</f>
        <v/>
      </c>
      <c r="F39" s="17" t="str">
        <f aca="false">IF(AND(ISNUMBER(C39),ISNUMBER(E39)),C39*E39,"")</f>
        <v/>
      </c>
      <c r="G39" s="0" t="str">
        <f aca="false">IF(ISNUMBER(C39),IF(C39&gt;1,"Check: above 100%",""),"")</f>
        <v/>
      </c>
      <c r="I39" s="16" t="str">
        <f aca="false">IF(B39="","",IF(SUM($B$2:$B$101)=0,0,B39/SUM($B$2:$B$101)))</f>
        <v/>
      </c>
      <c r="K39" s="17" t="str">
        <f aca="false">IF(AND(ISNUMBER(C39),ISNUMBER(J39)),C39*J39,"")</f>
        <v/>
      </c>
    </row>
    <row r="40" customFormat="false" ht="15" hidden="false" customHeight="false" outlineLevel="0" collapsed="false">
      <c r="C40" s="16" t="str">
        <f aca="false">IF(B40="","",IF(AND(ISNUMBER(D40),D40&gt;0),B40/D40,"n/a"))</f>
        <v/>
      </c>
      <c r="F40" s="17" t="str">
        <f aca="false">IF(AND(ISNUMBER(C40),ISNUMBER(E40)),C40*E40,"")</f>
        <v/>
      </c>
      <c r="G40" s="0" t="str">
        <f aca="false">IF(ISNUMBER(C40),IF(C40&gt;1,"Check: above 100%",""),"")</f>
        <v/>
      </c>
      <c r="I40" s="16" t="str">
        <f aca="false">IF(B40="","",IF(SUM($B$2:$B$101)=0,0,B40/SUM($B$2:$B$101)))</f>
        <v/>
      </c>
      <c r="K40" s="17" t="str">
        <f aca="false">IF(AND(ISNUMBER(C40),ISNUMBER(J40)),C40*J40,"")</f>
        <v/>
      </c>
    </row>
    <row r="41" customFormat="false" ht="15" hidden="false" customHeight="false" outlineLevel="0" collapsed="false">
      <c r="C41" s="16" t="str">
        <f aca="false">IF(B41="","",IF(AND(ISNUMBER(D41),D41&gt;0),B41/D41,"n/a"))</f>
        <v/>
      </c>
      <c r="F41" s="17" t="str">
        <f aca="false">IF(AND(ISNUMBER(C41),ISNUMBER(E41)),C41*E41,"")</f>
        <v/>
      </c>
      <c r="G41" s="0" t="str">
        <f aca="false">IF(ISNUMBER(C41),IF(C41&gt;1,"Check: above 100%",""),"")</f>
        <v/>
      </c>
      <c r="I41" s="16" t="str">
        <f aca="false">IF(B41="","",IF(SUM($B$2:$B$101)=0,0,B41/SUM($B$2:$B$101)))</f>
        <v/>
      </c>
      <c r="K41" s="17" t="str">
        <f aca="false">IF(AND(ISNUMBER(C41),ISNUMBER(J41)),C41*J41,"")</f>
        <v/>
      </c>
    </row>
    <row r="42" customFormat="false" ht="15" hidden="false" customHeight="false" outlineLevel="0" collapsed="false">
      <c r="C42" s="16" t="str">
        <f aca="false">IF(B42="","",IF(AND(ISNUMBER(D42),D42&gt;0),B42/D42,"n/a"))</f>
        <v/>
      </c>
      <c r="F42" s="17" t="str">
        <f aca="false">IF(AND(ISNUMBER(C42),ISNUMBER(E42)),C42*E42,"")</f>
        <v/>
      </c>
      <c r="G42" s="0" t="str">
        <f aca="false">IF(ISNUMBER(C42),IF(C42&gt;1,"Check: above 100%",""),"")</f>
        <v/>
      </c>
      <c r="I42" s="16" t="str">
        <f aca="false">IF(B42="","",IF(SUM($B$2:$B$101)=0,0,B42/SUM($B$2:$B$101)))</f>
        <v/>
      </c>
      <c r="K42" s="17" t="str">
        <f aca="false">IF(AND(ISNUMBER(C42),ISNUMBER(J42)),C42*J42,"")</f>
        <v/>
      </c>
    </row>
    <row r="43" customFormat="false" ht="15" hidden="false" customHeight="false" outlineLevel="0" collapsed="false">
      <c r="C43" s="16" t="str">
        <f aca="false">IF(B43="","",IF(AND(ISNUMBER(D43),D43&gt;0),B43/D43,"n/a"))</f>
        <v/>
      </c>
      <c r="F43" s="17" t="str">
        <f aca="false">IF(AND(ISNUMBER(C43),ISNUMBER(E43)),C43*E43,"")</f>
        <v/>
      </c>
      <c r="G43" s="0" t="str">
        <f aca="false">IF(ISNUMBER(C43),IF(C43&gt;1,"Check: above 100%",""),"")</f>
        <v/>
      </c>
      <c r="I43" s="16" t="str">
        <f aca="false">IF(B43="","",IF(SUM($B$2:$B$101)=0,0,B43/SUM($B$2:$B$101)))</f>
        <v/>
      </c>
      <c r="K43" s="17" t="str">
        <f aca="false">IF(AND(ISNUMBER(C43),ISNUMBER(J43)),C43*J43,"")</f>
        <v/>
      </c>
    </row>
    <row r="44" customFormat="false" ht="15" hidden="false" customHeight="false" outlineLevel="0" collapsed="false">
      <c r="C44" s="16" t="str">
        <f aca="false">IF(B44="","",IF(AND(ISNUMBER(D44),D44&gt;0),B44/D44,"n/a"))</f>
        <v/>
      </c>
      <c r="F44" s="17" t="str">
        <f aca="false">IF(AND(ISNUMBER(C44),ISNUMBER(E44)),C44*E44,"")</f>
        <v/>
      </c>
      <c r="G44" s="0" t="str">
        <f aca="false">IF(ISNUMBER(C44),IF(C44&gt;1,"Check: above 100%",""),"")</f>
        <v/>
      </c>
      <c r="I44" s="16" t="str">
        <f aca="false">IF(B44="","",IF(SUM($B$2:$B$101)=0,0,B44/SUM($B$2:$B$101)))</f>
        <v/>
      </c>
      <c r="K44" s="17" t="str">
        <f aca="false">IF(AND(ISNUMBER(C44),ISNUMBER(J44)),C44*J44,"")</f>
        <v/>
      </c>
    </row>
    <row r="45" customFormat="false" ht="15" hidden="false" customHeight="false" outlineLevel="0" collapsed="false">
      <c r="C45" s="16" t="str">
        <f aca="false">IF(B45="","",IF(AND(ISNUMBER(D45),D45&gt;0),B45/D45,"n/a"))</f>
        <v/>
      </c>
      <c r="F45" s="17" t="str">
        <f aca="false">IF(AND(ISNUMBER(C45),ISNUMBER(E45)),C45*E45,"")</f>
        <v/>
      </c>
      <c r="G45" s="0" t="str">
        <f aca="false">IF(ISNUMBER(C45),IF(C45&gt;1,"Check: above 100%",""),"")</f>
        <v/>
      </c>
      <c r="I45" s="16" t="str">
        <f aca="false">IF(B45="","",IF(SUM($B$2:$B$101)=0,0,B45/SUM($B$2:$B$101)))</f>
        <v/>
      </c>
      <c r="K45" s="17" t="str">
        <f aca="false">IF(AND(ISNUMBER(C45),ISNUMBER(J45)),C45*J45,"")</f>
        <v/>
      </c>
    </row>
    <row r="46" customFormat="false" ht="15" hidden="false" customHeight="false" outlineLevel="0" collapsed="false">
      <c r="C46" s="16" t="str">
        <f aca="false">IF(B46="","",IF(AND(ISNUMBER(D46),D46&gt;0),B46/D46,"n/a"))</f>
        <v/>
      </c>
      <c r="F46" s="17" t="str">
        <f aca="false">IF(AND(ISNUMBER(C46),ISNUMBER(E46)),C46*E46,"")</f>
        <v/>
      </c>
      <c r="G46" s="0" t="str">
        <f aca="false">IF(ISNUMBER(C46),IF(C46&gt;1,"Check: above 100%",""),"")</f>
        <v/>
      </c>
      <c r="I46" s="16" t="str">
        <f aca="false">IF(B46="","",IF(SUM($B$2:$B$101)=0,0,B46/SUM($B$2:$B$101)))</f>
        <v/>
      </c>
      <c r="K46" s="17" t="str">
        <f aca="false">IF(AND(ISNUMBER(C46),ISNUMBER(J46)),C46*J46,"")</f>
        <v/>
      </c>
    </row>
    <row r="47" customFormat="false" ht="15" hidden="false" customHeight="false" outlineLevel="0" collapsed="false">
      <c r="C47" s="16" t="str">
        <f aca="false">IF(B47="","",IF(AND(ISNUMBER(D47),D47&gt;0),B47/D47,"n/a"))</f>
        <v/>
      </c>
      <c r="F47" s="17" t="str">
        <f aca="false">IF(AND(ISNUMBER(C47),ISNUMBER(E47)),C47*E47,"")</f>
        <v/>
      </c>
      <c r="G47" s="0" t="str">
        <f aca="false">IF(ISNUMBER(C47),IF(C47&gt;1,"Check: above 100%",""),"")</f>
        <v/>
      </c>
      <c r="I47" s="16" t="str">
        <f aca="false">IF(B47="","",IF(SUM($B$2:$B$101)=0,0,B47/SUM($B$2:$B$101)))</f>
        <v/>
      </c>
      <c r="K47" s="17" t="str">
        <f aca="false">IF(AND(ISNUMBER(C47),ISNUMBER(J47)),C47*J47,"")</f>
        <v/>
      </c>
    </row>
    <row r="48" customFormat="false" ht="15" hidden="false" customHeight="false" outlineLevel="0" collapsed="false">
      <c r="C48" s="16" t="str">
        <f aca="false">IF(B48="","",IF(AND(ISNUMBER(D48),D48&gt;0),B48/D48,"n/a"))</f>
        <v/>
      </c>
      <c r="F48" s="17" t="str">
        <f aca="false">IF(AND(ISNUMBER(C48),ISNUMBER(E48)),C48*E48,"")</f>
        <v/>
      </c>
      <c r="G48" s="0" t="str">
        <f aca="false">IF(ISNUMBER(C48),IF(C48&gt;1,"Check: above 100%",""),"")</f>
        <v/>
      </c>
      <c r="I48" s="16" t="str">
        <f aca="false">IF(B48="","",IF(SUM($B$2:$B$101)=0,0,B48/SUM($B$2:$B$101)))</f>
        <v/>
      </c>
      <c r="K48" s="17" t="str">
        <f aca="false">IF(AND(ISNUMBER(C48),ISNUMBER(J48)),C48*J48,"")</f>
        <v/>
      </c>
    </row>
    <row r="49" customFormat="false" ht="15" hidden="false" customHeight="false" outlineLevel="0" collapsed="false">
      <c r="C49" s="16" t="str">
        <f aca="false">IF(B49="","",IF(AND(ISNUMBER(D49),D49&gt;0),B49/D49,"n/a"))</f>
        <v/>
      </c>
      <c r="F49" s="17" t="str">
        <f aca="false">IF(AND(ISNUMBER(C49),ISNUMBER(E49)),C49*E49,"")</f>
        <v/>
      </c>
      <c r="G49" s="0" t="str">
        <f aca="false">IF(ISNUMBER(C49),IF(C49&gt;1,"Check: above 100%",""),"")</f>
        <v/>
      </c>
      <c r="I49" s="16" t="str">
        <f aca="false">IF(B49="","",IF(SUM($B$2:$B$101)=0,0,B49/SUM($B$2:$B$101)))</f>
        <v/>
      </c>
      <c r="K49" s="17" t="str">
        <f aca="false">IF(AND(ISNUMBER(C49),ISNUMBER(J49)),C49*J49,"")</f>
        <v/>
      </c>
    </row>
    <row r="50" customFormat="false" ht="15" hidden="false" customHeight="false" outlineLevel="0" collapsed="false">
      <c r="C50" s="16" t="str">
        <f aca="false">IF(B50="","",IF(AND(ISNUMBER(D50),D50&gt;0),B50/D50,"n/a"))</f>
        <v/>
      </c>
      <c r="F50" s="17" t="str">
        <f aca="false">IF(AND(ISNUMBER(C50),ISNUMBER(E50)),C50*E50,"")</f>
        <v/>
      </c>
      <c r="G50" s="0" t="str">
        <f aca="false">IF(ISNUMBER(C50),IF(C50&gt;1,"Check: above 100%",""),"")</f>
        <v/>
      </c>
      <c r="I50" s="16" t="str">
        <f aca="false">IF(B50="","",IF(SUM($B$2:$B$101)=0,0,B50/SUM($B$2:$B$101)))</f>
        <v/>
      </c>
      <c r="K50" s="17" t="str">
        <f aca="false">IF(AND(ISNUMBER(C50),ISNUMBER(J50)),C50*J50,"")</f>
        <v/>
      </c>
    </row>
    <row r="51" customFormat="false" ht="15" hidden="false" customHeight="false" outlineLevel="0" collapsed="false">
      <c r="C51" s="16" t="str">
        <f aca="false">IF(B51="","",IF(AND(ISNUMBER(D51),D51&gt;0),B51/D51,"n/a"))</f>
        <v/>
      </c>
      <c r="F51" s="17" t="str">
        <f aca="false">IF(AND(ISNUMBER(C51),ISNUMBER(E51)),C51*E51,"")</f>
        <v/>
      </c>
      <c r="G51" s="0" t="str">
        <f aca="false">IF(ISNUMBER(C51),IF(C51&gt;1,"Check: above 100%",""),"")</f>
        <v/>
      </c>
      <c r="I51" s="16" t="str">
        <f aca="false">IF(B51="","",IF(SUM($B$2:$B$101)=0,0,B51/SUM($B$2:$B$101)))</f>
        <v/>
      </c>
      <c r="K51" s="17" t="str">
        <f aca="false">IF(AND(ISNUMBER(C51),ISNUMBER(J51)),C51*J51,"")</f>
        <v/>
      </c>
    </row>
    <row r="52" customFormat="false" ht="15" hidden="false" customHeight="false" outlineLevel="0" collapsed="false">
      <c r="C52" s="16" t="str">
        <f aca="false">IF(B52="","",IF(AND(ISNUMBER(D52),D52&gt;0),B52/D52,"n/a"))</f>
        <v/>
      </c>
      <c r="F52" s="17" t="str">
        <f aca="false">IF(AND(ISNUMBER(C52),ISNUMBER(E52)),C52*E52,"")</f>
        <v/>
      </c>
      <c r="G52" s="0" t="str">
        <f aca="false">IF(ISNUMBER(C52),IF(C52&gt;1,"Check: above 100%",""),"")</f>
        <v/>
      </c>
      <c r="I52" s="16" t="str">
        <f aca="false">IF(B52="","",IF(SUM($B$2:$B$101)=0,0,B52/SUM($B$2:$B$101)))</f>
        <v/>
      </c>
      <c r="K52" s="17" t="str">
        <f aca="false">IF(AND(ISNUMBER(C52),ISNUMBER(J52)),C52*J52,"")</f>
        <v/>
      </c>
    </row>
    <row r="53" customFormat="false" ht="15" hidden="false" customHeight="false" outlineLevel="0" collapsed="false">
      <c r="C53" s="16" t="str">
        <f aca="false">IF(B53="","",IF(AND(ISNUMBER(D53),D53&gt;0),B53/D53,"n/a"))</f>
        <v/>
      </c>
      <c r="F53" s="17" t="str">
        <f aca="false">IF(AND(ISNUMBER(C53),ISNUMBER(E53)),C53*E53,"")</f>
        <v/>
      </c>
      <c r="G53" s="0" t="str">
        <f aca="false">IF(ISNUMBER(C53),IF(C53&gt;1,"Check: above 100%",""),"")</f>
        <v/>
      </c>
      <c r="I53" s="16" t="str">
        <f aca="false">IF(B53="","",IF(SUM($B$2:$B$101)=0,0,B53/SUM($B$2:$B$101)))</f>
        <v/>
      </c>
      <c r="K53" s="17" t="str">
        <f aca="false">IF(AND(ISNUMBER(C53),ISNUMBER(J53)),C53*J53,"")</f>
        <v/>
      </c>
    </row>
    <row r="54" customFormat="false" ht="15" hidden="false" customHeight="false" outlineLevel="0" collapsed="false">
      <c r="C54" s="16" t="str">
        <f aca="false">IF(B54="","",IF(AND(ISNUMBER(D54),D54&gt;0),B54/D54,"n/a"))</f>
        <v/>
      </c>
      <c r="F54" s="17" t="str">
        <f aca="false">IF(AND(ISNUMBER(C54),ISNUMBER(E54)),C54*E54,"")</f>
        <v/>
      </c>
      <c r="G54" s="0" t="str">
        <f aca="false">IF(ISNUMBER(C54),IF(C54&gt;1,"Check: above 100%",""),"")</f>
        <v/>
      </c>
      <c r="I54" s="16" t="str">
        <f aca="false">IF(B54="","",IF(SUM($B$2:$B$101)=0,0,B54/SUM($B$2:$B$101)))</f>
        <v/>
      </c>
      <c r="K54" s="17" t="str">
        <f aca="false">IF(AND(ISNUMBER(C54),ISNUMBER(J54)),C54*J54,"")</f>
        <v/>
      </c>
    </row>
    <row r="55" customFormat="false" ht="15" hidden="false" customHeight="false" outlineLevel="0" collapsed="false">
      <c r="C55" s="16" t="str">
        <f aca="false">IF(B55="","",IF(AND(ISNUMBER(D55),D55&gt;0),B55/D55,"n/a"))</f>
        <v/>
      </c>
      <c r="F55" s="17" t="str">
        <f aca="false">IF(AND(ISNUMBER(C55),ISNUMBER(E55)),C55*E55,"")</f>
        <v/>
      </c>
      <c r="G55" s="0" t="str">
        <f aca="false">IF(ISNUMBER(C55),IF(C55&gt;1,"Check: above 100%",""),"")</f>
        <v/>
      </c>
      <c r="I55" s="16" t="str">
        <f aca="false">IF(B55="","",IF(SUM($B$2:$B$101)=0,0,B55/SUM($B$2:$B$101)))</f>
        <v/>
      </c>
      <c r="K55" s="17" t="str">
        <f aca="false">IF(AND(ISNUMBER(C55),ISNUMBER(J55)),C55*J55,"")</f>
        <v/>
      </c>
    </row>
    <row r="56" customFormat="false" ht="15" hidden="false" customHeight="false" outlineLevel="0" collapsed="false">
      <c r="C56" s="16" t="str">
        <f aca="false">IF(B56="","",IF(AND(ISNUMBER(D56),D56&gt;0),B56/D56,"n/a"))</f>
        <v/>
      </c>
      <c r="F56" s="17" t="str">
        <f aca="false">IF(AND(ISNUMBER(C56),ISNUMBER(E56)),C56*E56,"")</f>
        <v/>
      </c>
      <c r="G56" s="0" t="str">
        <f aca="false">IF(ISNUMBER(C56),IF(C56&gt;1,"Check: above 100%",""),"")</f>
        <v/>
      </c>
      <c r="I56" s="16" t="str">
        <f aca="false">IF(B56="","",IF(SUM($B$2:$B$101)=0,0,B56/SUM($B$2:$B$101)))</f>
        <v/>
      </c>
      <c r="K56" s="17" t="str">
        <f aca="false">IF(AND(ISNUMBER(C56),ISNUMBER(J56)),C56*J56,"")</f>
        <v/>
      </c>
    </row>
    <row r="57" customFormat="false" ht="15" hidden="false" customHeight="false" outlineLevel="0" collapsed="false">
      <c r="C57" s="16" t="str">
        <f aca="false">IF(B57="","",IF(AND(ISNUMBER(D57),D57&gt;0),B57/D57,"n/a"))</f>
        <v/>
      </c>
      <c r="F57" s="17" t="str">
        <f aca="false">IF(AND(ISNUMBER(C57),ISNUMBER(E57)),C57*E57,"")</f>
        <v/>
      </c>
      <c r="G57" s="0" t="str">
        <f aca="false">IF(ISNUMBER(C57),IF(C57&gt;1,"Check: above 100%",""),"")</f>
        <v/>
      </c>
      <c r="I57" s="16" t="str">
        <f aca="false">IF(B57="","",IF(SUM($B$2:$B$101)=0,0,B57/SUM($B$2:$B$101)))</f>
        <v/>
      </c>
      <c r="K57" s="17" t="str">
        <f aca="false">IF(AND(ISNUMBER(C57),ISNUMBER(J57)),C57*J57,"")</f>
        <v/>
      </c>
    </row>
    <row r="58" customFormat="false" ht="15" hidden="false" customHeight="false" outlineLevel="0" collapsed="false">
      <c r="C58" s="16" t="str">
        <f aca="false">IF(B58="","",IF(AND(ISNUMBER(D58),D58&gt;0),B58/D58,"n/a"))</f>
        <v/>
      </c>
      <c r="F58" s="17" t="str">
        <f aca="false">IF(AND(ISNUMBER(C58),ISNUMBER(E58)),C58*E58,"")</f>
        <v/>
      </c>
      <c r="G58" s="0" t="str">
        <f aca="false">IF(ISNUMBER(C58),IF(C58&gt;1,"Check: above 100%",""),"")</f>
        <v/>
      </c>
      <c r="I58" s="16" t="str">
        <f aca="false">IF(B58="","",IF(SUM($B$2:$B$101)=0,0,B58/SUM($B$2:$B$101)))</f>
        <v/>
      </c>
      <c r="K58" s="17" t="str">
        <f aca="false">IF(AND(ISNUMBER(C58),ISNUMBER(J58)),C58*J58,"")</f>
        <v/>
      </c>
    </row>
    <row r="59" customFormat="false" ht="15" hidden="false" customHeight="false" outlineLevel="0" collapsed="false">
      <c r="C59" s="16" t="str">
        <f aca="false">IF(B59="","",IF(AND(ISNUMBER(D59),D59&gt;0),B59/D59,"n/a"))</f>
        <v/>
      </c>
      <c r="F59" s="17" t="str">
        <f aca="false">IF(AND(ISNUMBER(C59),ISNUMBER(E59)),C59*E59,"")</f>
        <v/>
      </c>
      <c r="G59" s="0" t="str">
        <f aca="false">IF(ISNUMBER(C59),IF(C59&gt;1,"Check: above 100%",""),"")</f>
        <v/>
      </c>
      <c r="I59" s="16" t="str">
        <f aca="false">IF(B59="","",IF(SUM($B$2:$B$101)=0,0,B59/SUM($B$2:$B$101)))</f>
        <v/>
      </c>
      <c r="K59" s="17" t="str">
        <f aca="false">IF(AND(ISNUMBER(C59),ISNUMBER(J59)),C59*J59,"")</f>
        <v/>
      </c>
    </row>
    <row r="60" customFormat="false" ht="15" hidden="false" customHeight="false" outlineLevel="0" collapsed="false">
      <c r="C60" s="16" t="str">
        <f aca="false">IF(B60="","",IF(AND(ISNUMBER(D60),D60&gt;0),B60/D60,"n/a"))</f>
        <v/>
      </c>
      <c r="F60" s="17" t="str">
        <f aca="false">IF(AND(ISNUMBER(C60),ISNUMBER(E60)),C60*E60,"")</f>
        <v/>
      </c>
      <c r="G60" s="0" t="str">
        <f aca="false">IF(ISNUMBER(C60),IF(C60&gt;1,"Check: above 100%",""),"")</f>
        <v/>
      </c>
      <c r="I60" s="16" t="str">
        <f aca="false">IF(B60="","",IF(SUM($B$2:$B$101)=0,0,B60/SUM($B$2:$B$101)))</f>
        <v/>
      </c>
      <c r="K60" s="17" t="str">
        <f aca="false">IF(AND(ISNUMBER(C60),ISNUMBER(J60)),C60*J60,"")</f>
        <v/>
      </c>
    </row>
    <row r="61" customFormat="false" ht="15" hidden="false" customHeight="false" outlineLevel="0" collapsed="false">
      <c r="C61" s="16" t="str">
        <f aca="false">IF(B61="","",IF(AND(ISNUMBER(D61),D61&gt;0),B61/D61,"n/a"))</f>
        <v/>
      </c>
      <c r="F61" s="17" t="str">
        <f aca="false">IF(AND(ISNUMBER(C61),ISNUMBER(E61)),C61*E61,"")</f>
        <v/>
      </c>
      <c r="G61" s="0" t="str">
        <f aca="false">IF(ISNUMBER(C61),IF(C61&gt;1,"Check: above 100%",""),"")</f>
        <v/>
      </c>
      <c r="I61" s="16" t="str">
        <f aca="false">IF(B61="","",IF(SUM($B$2:$B$101)=0,0,B61/SUM($B$2:$B$101)))</f>
        <v/>
      </c>
      <c r="K61" s="17" t="str">
        <f aca="false">IF(AND(ISNUMBER(C61),ISNUMBER(J61)),C61*J61,"")</f>
        <v/>
      </c>
    </row>
    <row r="62" customFormat="false" ht="15" hidden="false" customHeight="false" outlineLevel="0" collapsed="false">
      <c r="C62" s="16" t="str">
        <f aca="false">IF(B62="","",IF(AND(ISNUMBER(D62),D62&gt;0),B62/D62,"n/a"))</f>
        <v/>
      </c>
      <c r="F62" s="17" t="str">
        <f aca="false">IF(AND(ISNUMBER(C62),ISNUMBER(E62)),C62*E62,"")</f>
        <v/>
      </c>
      <c r="G62" s="0" t="str">
        <f aca="false">IF(ISNUMBER(C62),IF(C62&gt;1,"Check: above 100%",""),"")</f>
        <v/>
      </c>
      <c r="I62" s="16" t="str">
        <f aca="false">IF(B62="","",IF(SUM($B$2:$B$101)=0,0,B62/SUM($B$2:$B$101)))</f>
        <v/>
      </c>
      <c r="K62" s="17" t="str">
        <f aca="false">IF(AND(ISNUMBER(C62),ISNUMBER(J62)),C62*J62,"")</f>
        <v/>
      </c>
    </row>
    <row r="63" customFormat="false" ht="15" hidden="false" customHeight="false" outlineLevel="0" collapsed="false">
      <c r="C63" s="16" t="str">
        <f aca="false">IF(B63="","",IF(AND(ISNUMBER(D63),D63&gt;0),B63/D63,"n/a"))</f>
        <v/>
      </c>
      <c r="F63" s="17" t="str">
        <f aca="false">IF(AND(ISNUMBER(C63),ISNUMBER(E63)),C63*E63,"")</f>
        <v/>
      </c>
      <c r="G63" s="0" t="str">
        <f aca="false">IF(ISNUMBER(C63),IF(C63&gt;1,"Check: above 100%",""),"")</f>
        <v/>
      </c>
      <c r="I63" s="16" t="str">
        <f aca="false">IF(B63="","",IF(SUM($B$2:$B$101)=0,0,B63/SUM($B$2:$B$101)))</f>
        <v/>
      </c>
      <c r="K63" s="17" t="str">
        <f aca="false">IF(AND(ISNUMBER(C63),ISNUMBER(J63)),C63*J63,"")</f>
        <v/>
      </c>
    </row>
    <row r="64" customFormat="false" ht="15" hidden="false" customHeight="false" outlineLevel="0" collapsed="false">
      <c r="C64" s="16" t="str">
        <f aca="false">IF(B64="","",IF(AND(ISNUMBER(D64),D64&gt;0),B64/D64,"n/a"))</f>
        <v/>
      </c>
      <c r="F64" s="17" t="str">
        <f aca="false">IF(AND(ISNUMBER(C64),ISNUMBER(E64)),C64*E64,"")</f>
        <v/>
      </c>
      <c r="G64" s="0" t="str">
        <f aca="false">IF(ISNUMBER(C64),IF(C64&gt;1,"Check: above 100%",""),"")</f>
        <v/>
      </c>
      <c r="I64" s="16" t="str">
        <f aca="false">IF(B64="","",IF(SUM($B$2:$B$101)=0,0,B64/SUM($B$2:$B$101)))</f>
        <v/>
      </c>
      <c r="K64" s="17" t="str">
        <f aca="false">IF(AND(ISNUMBER(C64),ISNUMBER(J64)),C64*J64,"")</f>
        <v/>
      </c>
    </row>
    <row r="65" customFormat="false" ht="15" hidden="false" customHeight="false" outlineLevel="0" collapsed="false">
      <c r="C65" s="16" t="str">
        <f aca="false">IF(B65="","",IF(AND(ISNUMBER(D65),D65&gt;0),B65/D65,"n/a"))</f>
        <v/>
      </c>
      <c r="F65" s="17" t="str">
        <f aca="false">IF(AND(ISNUMBER(C65),ISNUMBER(E65)),C65*E65,"")</f>
        <v/>
      </c>
      <c r="G65" s="0" t="str">
        <f aca="false">IF(ISNUMBER(C65),IF(C65&gt;1,"Check: above 100%",""),"")</f>
        <v/>
      </c>
      <c r="I65" s="16" t="str">
        <f aca="false">IF(B65="","",IF(SUM($B$2:$B$101)=0,0,B65/SUM($B$2:$B$101)))</f>
        <v/>
      </c>
      <c r="K65" s="17" t="str">
        <f aca="false">IF(AND(ISNUMBER(C65),ISNUMBER(J65)),C65*J65,"")</f>
        <v/>
      </c>
    </row>
    <row r="66" customFormat="false" ht="15" hidden="false" customHeight="false" outlineLevel="0" collapsed="false">
      <c r="C66" s="16" t="str">
        <f aca="false">IF(B66="","",IF(AND(ISNUMBER(D66),D66&gt;0),B66/D66,"n/a"))</f>
        <v/>
      </c>
      <c r="F66" s="17" t="str">
        <f aca="false">IF(AND(ISNUMBER(C66),ISNUMBER(E66)),C66*E66,"")</f>
        <v/>
      </c>
      <c r="G66" s="0" t="str">
        <f aca="false">IF(ISNUMBER(C66),IF(C66&gt;1,"Check: above 100%",""),"")</f>
        <v/>
      </c>
      <c r="I66" s="16" t="str">
        <f aca="false">IF(B66="","",IF(SUM($B$2:$B$101)=0,0,B66/SUM($B$2:$B$101)))</f>
        <v/>
      </c>
      <c r="K66" s="17" t="str">
        <f aca="false">IF(AND(ISNUMBER(C66),ISNUMBER(J66)),C66*J66,"")</f>
        <v/>
      </c>
    </row>
    <row r="67" customFormat="false" ht="15" hidden="false" customHeight="false" outlineLevel="0" collapsed="false">
      <c r="C67" s="16" t="str">
        <f aca="false">IF(B67="","",IF(AND(ISNUMBER(D67),D67&gt;0),B67/D67,"n/a"))</f>
        <v/>
      </c>
      <c r="F67" s="17" t="str">
        <f aca="false">IF(AND(ISNUMBER(C67),ISNUMBER(E67)),C67*E67,"")</f>
        <v/>
      </c>
      <c r="G67" s="0" t="str">
        <f aca="false">IF(ISNUMBER(C67),IF(C67&gt;1,"Check: above 100%",""),"")</f>
        <v/>
      </c>
      <c r="I67" s="16" t="str">
        <f aca="false">IF(B67="","",IF(SUM($B$2:$B$101)=0,0,B67/SUM($B$2:$B$101)))</f>
        <v/>
      </c>
      <c r="K67" s="17" t="str">
        <f aca="false">IF(AND(ISNUMBER(C67),ISNUMBER(J67)),C67*J67,"")</f>
        <v/>
      </c>
    </row>
    <row r="68" customFormat="false" ht="15" hidden="false" customHeight="false" outlineLevel="0" collapsed="false">
      <c r="C68" s="16" t="str">
        <f aca="false">IF(B68="","",IF(AND(ISNUMBER(D68),D68&gt;0),B68/D68,"n/a"))</f>
        <v/>
      </c>
      <c r="F68" s="17" t="str">
        <f aca="false">IF(AND(ISNUMBER(C68),ISNUMBER(E68)),C68*E68,"")</f>
        <v/>
      </c>
      <c r="G68" s="0" t="str">
        <f aca="false">IF(ISNUMBER(C68),IF(C68&gt;1,"Check: above 100%",""),"")</f>
        <v/>
      </c>
      <c r="I68" s="16" t="str">
        <f aca="false">IF(B68="","",IF(SUM($B$2:$B$101)=0,0,B68/SUM($B$2:$B$101)))</f>
        <v/>
      </c>
      <c r="K68" s="17" t="str">
        <f aca="false">IF(AND(ISNUMBER(C68),ISNUMBER(J68)),C68*J68,"")</f>
        <v/>
      </c>
    </row>
    <row r="69" customFormat="false" ht="15" hidden="false" customHeight="false" outlineLevel="0" collapsed="false">
      <c r="C69" s="16" t="str">
        <f aca="false">IF(B69="","",IF(AND(ISNUMBER(D69),D69&gt;0),B69/D69,"n/a"))</f>
        <v/>
      </c>
      <c r="F69" s="17" t="str">
        <f aca="false">IF(AND(ISNUMBER(C69),ISNUMBER(E69)),C69*E69,"")</f>
        <v/>
      </c>
      <c r="G69" s="0" t="str">
        <f aca="false">IF(ISNUMBER(C69),IF(C69&gt;1,"Check: above 100%",""),"")</f>
        <v/>
      </c>
      <c r="I69" s="16" t="str">
        <f aca="false">IF(B69="","",IF(SUM($B$2:$B$101)=0,0,B69/SUM($B$2:$B$101)))</f>
        <v/>
      </c>
      <c r="K69" s="17" t="str">
        <f aca="false">IF(AND(ISNUMBER(C69),ISNUMBER(J69)),C69*J69,"")</f>
        <v/>
      </c>
    </row>
    <row r="70" customFormat="false" ht="15" hidden="false" customHeight="false" outlineLevel="0" collapsed="false">
      <c r="C70" s="16" t="str">
        <f aca="false">IF(B70="","",IF(AND(ISNUMBER(D70),D70&gt;0),B70/D70,"n/a"))</f>
        <v/>
      </c>
      <c r="F70" s="17" t="str">
        <f aca="false">IF(AND(ISNUMBER(C70),ISNUMBER(E70)),C70*E70,"")</f>
        <v/>
      </c>
      <c r="G70" s="0" t="str">
        <f aca="false">IF(ISNUMBER(C70),IF(C70&gt;1,"Check: above 100%",""),"")</f>
        <v/>
      </c>
      <c r="I70" s="16" t="str">
        <f aca="false">IF(B70="","",IF(SUM($B$2:$B$101)=0,0,B70/SUM($B$2:$B$101)))</f>
        <v/>
      </c>
      <c r="K70" s="17" t="str">
        <f aca="false">IF(AND(ISNUMBER(C70),ISNUMBER(J70)),C70*J70,"")</f>
        <v/>
      </c>
    </row>
    <row r="71" customFormat="false" ht="15" hidden="false" customHeight="false" outlineLevel="0" collapsed="false">
      <c r="C71" s="16" t="str">
        <f aca="false">IF(B71="","",IF(AND(ISNUMBER(D71),D71&gt;0),B71/D71,"n/a"))</f>
        <v/>
      </c>
      <c r="F71" s="17" t="str">
        <f aca="false">IF(AND(ISNUMBER(C71),ISNUMBER(E71)),C71*E71,"")</f>
        <v/>
      </c>
      <c r="G71" s="0" t="str">
        <f aca="false">IF(ISNUMBER(C71),IF(C71&gt;1,"Check: above 100%",""),"")</f>
        <v/>
      </c>
      <c r="I71" s="16" t="str">
        <f aca="false">IF(B71="","",IF(SUM($B$2:$B$101)=0,0,B71/SUM($B$2:$B$101)))</f>
        <v/>
      </c>
      <c r="K71" s="17" t="str">
        <f aca="false">IF(AND(ISNUMBER(C71),ISNUMBER(J71)),C71*J71,"")</f>
        <v/>
      </c>
    </row>
    <row r="72" customFormat="false" ht="15" hidden="false" customHeight="false" outlineLevel="0" collapsed="false">
      <c r="C72" s="16" t="str">
        <f aca="false">IF(B72="","",IF(AND(ISNUMBER(D72),D72&gt;0),B72/D72,"n/a"))</f>
        <v/>
      </c>
      <c r="F72" s="17" t="str">
        <f aca="false">IF(AND(ISNUMBER(C72),ISNUMBER(E72)),C72*E72,"")</f>
        <v/>
      </c>
      <c r="G72" s="0" t="str">
        <f aca="false">IF(ISNUMBER(C72),IF(C72&gt;1,"Check: above 100%",""),"")</f>
        <v/>
      </c>
      <c r="I72" s="16" t="str">
        <f aca="false">IF(B72="","",IF(SUM($B$2:$B$101)=0,0,B72/SUM($B$2:$B$101)))</f>
        <v/>
      </c>
      <c r="K72" s="17" t="str">
        <f aca="false">IF(AND(ISNUMBER(C72),ISNUMBER(J72)),C72*J72,"")</f>
        <v/>
      </c>
    </row>
    <row r="73" customFormat="false" ht="15" hidden="false" customHeight="false" outlineLevel="0" collapsed="false">
      <c r="C73" s="16" t="str">
        <f aca="false">IF(B73="","",IF(AND(ISNUMBER(D73),D73&gt;0),B73/D73,"n/a"))</f>
        <v/>
      </c>
      <c r="F73" s="17" t="str">
        <f aca="false">IF(AND(ISNUMBER(C73),ISNUMBER(E73)),C73*E73,"")</f>
        <v/>
      </c>
      <c r="G73" s="0" t="str">
        <f aca="false">IF(ISNUMBER(C73),IF(C73&gt;1,"Check: above 100%",""),"")</f>
        <v/>
      </c>
      <c r="I73" s="16" t="str">
        <f aca="false">IF(B73="","",IF(SUM($B$2:$B$101)=0,0,B73/SUM($B$2:$B$101)))</f>
        <v/>
      </c>
      <c r="K73" s="17" t="str">
        <f aca="false">IF(AND(ISNUMBER(C73),ISNUMBER(J73)),C73*J73,"")</f>
        <v/>
      </c>
    </row>
    <row r="74" customFormat="false" ht="15" hidden="false" customHeight="false" outlineLevel="0" collapsed="false">
      <c r="C74" s="16" t="str">
        <f aca="false">IF(B74="","",IF(AND(ISNUMBER(D74),D74&gt;0),B74/D74,"n/a"))</f>
        <v/>
      </c>
      <c r="F74" s="17" t="str">
        <f aca="false">IF(AND(ISNUMBER(C74),ISNUMBER(E74)),C74*E74,"")</f>
        <v/>
      </c>
      <c r="G74" s="0" t="str">
        <f aca="false">IF(ISNUMBER(C74),IF(C74&gt;1,"Check: above 100%",""),"")</f>
        <v/>
      </c>
      <c r="I74" s="16" t="str">
        <f aca="false">IF(B74="","",IF(SUM($B$2:$B$101)=0,0,B74/SUM($B$2:$B$101)))</f>
        <v/>
      </c>
      <c r="K74" s="17" t="str">
        <f aca="false">IF(AND(ISNUMBER(C74),ISNUMBER(J74)),C74*J74,"")</f>
        <v/>
      </c>
    </row>
    <row r="75" customFormat="false" ht="15" hidden="false" customHeight="false" outlineLevel="0" collapsed="false">
      <c r="C75" s="16" t="str">
        <f aca="false">IF(B75="","",IF(AND(ISNUMBER(D75),D75&gt;0),B75/D75,"n/a"))</f>
        <v/>
      </c>
      <c r="F75" s="17" t="str">
        <f aca="false">IF(AND(ISNUMBER(C75),ISNUMBER(E75)),C75*E75,"")</f>
        <v/>
      </c>
      <c r="G75" s="0" t="str">
        <f aca="false">IF(ISNUMBER(C75),IF(C75&gt;1,"Check: above 100%",""),"")</f>
        <v/>
      </c>
      <c r="I75" s="16" t="str">
        <f aca="false">IF(B75="","",IF(SUM($B$2:$B$101)=0,0,B75/SUM($B$2:$B$101)))</f>
        <v/>
      </c>
      <c r="K75" s="17" t="str">
        <f aca="false">IF(AND(ISNUMBER(C75),ISNUMBER(J75)),C75*J75,"")</f>
        <v/>
      </c>
    </row>
    <row r="76" customFormat="false" ht="15" hidden="false" customHeight="false" outlineLevel="0" collapsed="false">
      <c r="C76" s="16" t="str">
        <f aca="false">IF(B76="","",IF(AND(ISNUMBER(D76),D76&gt;0),B76/D76,"n/a"))</f>
        <v/>
      </c>
      <c r="F76" s="17" t="str">
        <f aca="false">IF(AND(ISNUMBER(C76),ISNUMBER(E76)),C76*E76,"")</f>
        <v/>
      </c>
      <c r="G76" s="0" t="str">
        <f aca="false">IF(ISNUMBER(C76),IF(C76&gt;1,"Check: above 100%",""),"")</f>
        <v/>
      </c>
      <c r="I76" s="16" t="str">
        <f aca="false">IF(B76="","",IF(SUM($B$2:$B$101)=0,0,B76/SUM($B$2:$B$101)))</f>
        <v/>
      </c>
      <c r="K76" s="17" t="str">
        <f aca="false">IF(AND(ISNUMBER(C76),ISNUMBER(J76)),C76*J76,"")</f>
        <v/>
      </c>
    </row>
    <row r="77" customFormat="false" ht="15" hidden="false" customHeight="false" outlineLevel="0" collapsed="false">
      <c r="C77" s="16" t="str">
        <f aca="false">IF(B77="","",IF(AND(ISNUMBER(D77),D77&gt;0),B77/D77,"n/a"))</f>
        <v/>
      </c>
      <c r="F77" s="17" t="str">
        <f aca="false">IF(AND(ISNUMBER(C77),ISNUMBER(E77)),C77*E77,"")</f>
        <v/>
      </c>
      <c r="G77" s="0" t="str">
        <f aca="false">IF(ISNUMBER(C77),IF(C77&gt;1,"Check: above 100%",""),"")</f>
        <v/>
      </c>
      <c r="I77" s="16" t="str">
        <f aca="false">IF(B77="","",IF(SUM($B$2:$B$101)=0,0,B77/SUM($B$2:$B$101)))</f>
        <v/>
      </c>
      <c r="K77" s="17" t="str">
        <f aca="false">IF(AND(ISNUMBER(C77),ISNUMBER(J77)),C77*J77,"")</f>
        <v/>
      </c>
    </row>
    <row r="78" customFormat="false" ht="15" hidden="false" customHeight="false" outlineLevel="0" collapsed="false">
      <c r="C78" s="16" t="str">
        <f aca="false">IF(B78="","",IF(AND(ISNUMBER(D78),D78&gt;0),B78/D78,"n/a"))</f>
        <v/>
      </c>
      <c r="F78" s="17" t="str">
        <f aca="false">IF(AND(ISNUMBER(C78),ISNUMBER(E78)),C78*E78,"")</f>
        <v/>
      </c>
      <c r="G78" s="0" t="str">
        <f aca="false">IF(ISNUMBER(C78),IF(C78&gt;1,"Check: above 100%",""),"")</f>
        <v/>
      </c>
      <c r="I78" s="16" t="str">
        <f aca="false">IF(B78="","",IF(SUM($B$2:$B$101)=0,0,B78/SUM($B$2:$B$101)))</f>
        <v/>
      </c>
      <c r="K78" s="17" t="str">
        <f aca="false">IF(AND(ISNUMBER(C78),ISNUMBER(J78)),C78*J78,"")</f>
        <v/>
      </c>
    </row>
    <row r="79" customFormat="false" ht="15" hidden="false" customHeight="false" outlineLevel="0" collapsed="false">
      <c r="C79" s="16" t="str">
        <f aca="false">IF(B79="","",IF(AND(ISNUMBER(D79),D79&gt;0),B79/D79,"n/a"))</f>
        <v/>
      </c>
      <c r="F79" s="17" t="str">
        <f aca="false">IF(AND(ISNUMBER(C79),ISNUMBER(E79)),C79*E79,"")</f>
        <v/>
      </c>
      <c r="G79" s="0" t="str">
        <f aca="false">IF(ISNUMBER(C79),IF(C79&gt;1,"Check: above 100%",""),"")</f>
        <v/>
      </c>
      <c r="I79" s="16" t="str">
        <f aca="false">IF(B79="","",IF(SUM($B$2:$B$101)=0,0,B79/SUM($B$2:$B$101)))</f>
        <v/>
      </c>
      <c r="K79" s="17" t="str">
        <f aca="false">IF(AND(ISNUMBER(C79),ISNUMBER(J79)),C79*J79,"")</f>
        <v/>
      </c>
    </row>
    <row r="80" customFormat="false" ht="15" hidden="false" customHeight="false" outlineLevel="0" collapsed="false">
      <c r="C80" s="16" t="str">
        <f aca="false">IF(B80="","",IF(AND(ISNUMBER(D80),D80&gt;0),B80/D80,"n/a"))</f>
        <v/>
      </c>
      <c r="F80" s="17" t="str">
        <f aca="false">IF(AND(ISNUMBER(C80),ISNUMBER(E80)),C80*E80,"")</f>
        <v/>
      </c>
      <c r="G80" s="0" t="str">
        <f aca="false">IF(ISNUMBER(C80),IF(C80&gt;1,"Check: above 100%",""),"")</f>
        <v/>
      </c>
      <c r="I80" s="16" t="str">
        <f aca="false">IF(B80="","",IF(SUM($B$2:$B$101)=0,0,B80/SUM($B$2:$B$101)))</f>
        <v/>
      </c>
      <c r="K80" s="17" t="str">
        <f aca="false">IF(AND(ISNUMBER(C80),ISNUMBER(J80)),C80*J80,"")</f>
        <v/>
      </c>
    </row>
    <row r="81" customFormat="false" ht="15" hidden="false" customHeight="false" outlineLevel="0" collapsed="false">
      <c r="C81" s="16" t="str">
        <f aca="false">IF(B81="","",IF(AND(ISNUMBER(D81),D81&gt;0),B81/D81,"n/a"))</f>
        <v/>
      </c>
      <c r="F81" s="17" t="str">
        <f aca="false">IF(AND(ISNUMBER(C81),ISNUMBER(E81)),C81*E81,"")</f>
        <v/>
      </c>
      <c r="G81" s="0" t="str">
        <f aca="false">IF(ISNUMBER(C81),IF(C81&gt;1,"Check: above 100%",""),"")</f>
        <v/>
      </c>
      <c r="I81" s="16" t="str">
        <f aca="false">IF(B81="","",IF(SUM($B$2:$B$101)=0,0,B81/SUM($B$2:$B$101)))</f>
        <v/>
      </c>
      <c r="K81" s="17" t="str">
        <f aca="false">IF(AND(ISNUMBER(C81),ISNUMBER(J81)),C81*J81,"")</f>
        <v/>
      </c>
    </row>
    <row r="82" customFormat="false" ht="15" hidden="false" customHeight="false" outlineLevel="0" collapsed="false">
      <c r="C82" s="16" t="str">
        <f aca="false">IF(B82="","",IF(AND(ISNUMBER(D82),D82&gt;0),B82/D82,"n/a"))</f>
        <v/>
      </c>
      <c r="F82" s="17" t="str">
        <f aca="false">IF(AND(ISNUMBER(C82),ISNUMBER(E82)),C82*E82,"")</f>
        <v/>
      </c>
      <c r="G82" s="0" t="str">
        <f aca="false">IF(ISNUMBER(C82),IF(C82&gt;1,"Check: above 100%",""),"")</f>
        <v/>
      </c>
      <c r="I82" s="16" t="str">
        <f aca="false">IF(B82="","",IF(SUM($B$2:$B$101)=0,0,B82/SUM($B$2:$B$101)))</f>
        <v/>
      </c>
      <c r="K82" s="17" t="str">
        <f aca="false">IF(AND(ISNUMBER(C82),ISNUMBER(J82)),C82*J82,"")</f>
        <v/>
      </c>
    </row>
    <row r="83" customFormat="false" ht="15" hidden="false" customHeight="false" outlineLevel="0" collapsed="false">
      <c r="C83" s="16" t="str">
        <f aca="false">IF(B83="","",IF(AND(ISNUMBER(D83),D83&gt;0),B83/D83,"n/a"))</f>
        <v/>
      </c>
      <c r="F83" s="17" t="str">
        <f aca="false">IF(AND(ISNUMBER(C83),ISNUMBER(E83)),C83*E83,"")</f>
        <v/>
      </c>
      <c r="G83" s="0" t="str">
        <f aca="false">IF(ISNUMBER(C83),IF(C83&gt;1,"Check: above 100%",""),"")</f>
        <v/>
      </c>
      <c r="I83" s="16" t="str">
        <f aca="false">IF(B83="","",IF(SUM($B$2:$B$101)=0,0,B83/SUM($B$2:$B$101)))</f>
        <v/>
      </c>
      <c r="K83" s="17" t="str">
        <f aca="false">IF(AND(ISNUMBER(C83),ISNUMBER(J83)),C83*J83,"")</f>
        <v/>
      </c>
    </row>
    <row r="84" customFormat="false" ht="15" hidden="false" customHeight="false" outlineLevel="0" collapsed="false">
      <c r="C84" s="16" t="str">
        <f aca="false">IF(B84="","",IF(AND(ISNUMBER(D84),D84&gt;0),B84/D84,"n/a"))</f>
        <v/>
      </c>
      <c r="F84" s="17" t="str">
        <f aca="false">IF(AND(ISNUMBER(C84),ISNUMBER(E84)),C84*E84,"")</f>
        <v/>
      </c>
      <c r="G84" s="0" t="str">
        <f aca="false">IF(ISNUMBER(C84),IF(C84&gt;1,"Check: above 100%",""),"")</f>
        <v/>
      </c>
      <c r="I84" s="16" t="str">
        <f aca="false">IF(B84="","",IF(SUM($B$2:$B$101)=0,0,B84/SUM($B$2:$B$101)))</f>
        <v/>
      </c>
      <c r="K84" s="17" t="str">
        <f aca="false">IF(AND(ISNUMBER(C84),ISNUMBER(J84)),C84*J84,"")</f>
        <v/>
      </c>
    </row>
    <row r="85" customFormat="false" ht="15" hidden="false" customHeight="false" outlineLevel="0" collapsed="false">
      <c r="C85" s="16" t="str">
        <f aca="false">IF(B85="","",IF(AND(ISNUMBER(D85),D85&gt;0),B85/D85,"n/a"))</f>
        <v/>
      </c>
      <c r="F85" s="17" t="str">
        <f aca="false">IF(AND(ISNUMBER(C85),ISNUMBER(E85)),C85*E85,"")</f>
        <v/>
      </c>
      <c r="G85" s="0" t="str">
        <f aca="false">IF(ISNUMBER(C85),IF(C85&gt;1,"Check: above 100%",""),"")</f>
        <v/>
      </c>
      <c r="I85" s="16" t="str">
        <f aca="false">IF(B85="","",IF(SUM($B$2:$B$101)=0,0,B85/SUM($B$2:$B$101)))</f>
        <v/>
      </c>
      <c r="K85" s="17" t="str">
        <f aca="false">IF(AND(ISNUMBER(C85),ISNUMBER(J85)),C85*J85,"")</f>
        <v/>
      </c>
    </row>
    <row r="86" customFormat="false" ht="15" hidden="false" customHeight="false" outlineLevel="0" collapsed="false">
      <c r="C86" s="16" t="str">
        <f aca="false">IF(B86="","",IF(AND(ISNUMBER(D86),D86&gt;0),B86/D86,"n/a"))</f>
        <v/>
      </c>
      <c r="F86" s="17" t="str">
        <f aca="false">IF(AND(ISNUMBER(C86),ISNUMBER(E86)),C86*E86,"")</f>
        <v/>
      </c>
      <c r="G86" s="0" t="str">
        <f aca="false">IF(ISNUMBER(C86),IF(C86&gt;1,"Check: above 100%",""),"")</f>
        <v/>
      </c>
      <c r="I86" s="16" t="str">
        <f aca="false">IF(B86="","",IF(SUM($B$2:$B$101)=0,0,B86/SUM($B$2:$B$101)))</f>
        <v/>
      </c>
      <c r="K86" s="17" t="str">
        <f aca="false">IF(AND(ISNUMBER(C86),ISNUMBER(J86)),C86*J86,"")</f>
        <v/>
      </c>
    </row>
    <row r="87" customFormat="false" ht="15" hidden="false" customHeight="false" outlineLevel="0" collapsed="false">
      <c r="C87" s="16" t="str">
        <f aca="false">IF(B87="","",IF(AND(ISNUMBER(D87),D87&gt;0),B87/D87,"n/a"))</f>
        <v/>
      </c>
      <c r="F87" s="17" t="str">
        <f aca="false">IF(AND(ISNUMBER(C87),ISNUMBER(E87)),C87*E87,"")</f>
        <v/>
      </c>
      <c r="G87" s="0" t="str">
        <f aca="false">IF(ISNUMBER(C87),IF(C87&gt;1,"Check: above 100%",""),"")</f>
        <v/>
      </c>
      <c r="I87" s="16" t="str">
        <f aca="false">IF(B87="","",IF(SUM($B$2:$B$101)=0,0,B87/SUM($B$2:$B$101)))</f>
        <v/>
      </c>
      <c r="K87" s="17" t="str">
        <f aca="false">IF(AND(ISNUMBER(C87),ISNUMBER(J87)),C87*J87,"")</f>
        <v/>
      </c>
    </row>
    <row r="88" customFormat="false" ht="15" hidden="false" customHeight="false" outlineLevel="0" collapsed="false">
      <c r="C88" s="16" t="str">
        <f aca="false">IF(B88="","",IF(AND(ISNUMBER(D88),D88&gt;0),B88/D88,"n/a"))</f>
        <v/>
      </c>
      <c r="F88" s="17" t="str">
        <f aca="false">IF(AND(ISNUMBER(C88),ISNUMBER(E88)),C88*E88,"")</f>
        <v/>
      </c>
      <c r="G88" s="0" t="str">
        <f aca="false">IF(ISNUMBER(C88),IF(C88&gt;1,"Check: above 100%",""),"")</f>
        <v/>
      </c>
      <c r="I88" s="16" t="str">
        <f aca="false">IF(B88="","",IF(SUM($B$2:$B$101)=0,0,B88/SUM($B$2:$B$101)))</f>
        <v/>
      </c>
      <c r="K88" s="17" t="str">
        <f aca="false">IF(AND(ISNUMBER(C88),ISNUMBER(J88)),C88*J88,"")</f>
        <v/>
      </c>
    </row>
    <row r="89" customFormat="false" ht="15" hidden="false" customHeight="false" outlineLevel="0" collapsed="false">
      <c r="C89" s="16" t="str">
        <f aca="false">IF(B89="","",IF(AND(ISNUMBER(D89),D89&gt;0),B89/D89,"n/a"))</f>
        <v/>
      </c>
      <c r="F89" s="17" t="str">
        <f aca="false">IF(AND(ISNUMBER(C89),ISNUMBER(E89)),C89*E89,"")</f>
        <v/>
      </c>
      <c r="G89" s="0" t="str">
        <f aca="false">IF(ISNUMBER(C89),IF(C89&gt;1,"Check: above 100%",""),"")</f>
        <v/>
      </c>
      <c r="I89" s="16" t="str">
        <f aca="false">IF(B89="","",IF(SUM($B$2:$B$101)=0,0,B89/SUM($B$2:$B$101)))</f>
        <v/>
      </c>
      <c r="K89" s="17" t="str">
        <f aca="false">IF(AND(ISNUMBER(C89),ISNUMBER(J89)),C89*J89,"")</f>
        <v/>
      </c>
    </row>
    <row r="90" customFormat="false" ht="15" hidden="false" customHeight="false" outlineLevel="0" collapsed="false">
      <c r="C90" s="16" t="str">
        <f aca="false">IF(B90="","",IF(AND(ISNUMBER(D90),D90&gt;0),B90/D90,"n/a"))</f>
        <v/>
      </c>
      <c r="F90" s="17" t="str">
        <f aca="false">IF(AND(ISNUMBER(C90),ISNUMBER(E90)),C90*E90,"")</f>
        <v/>
      </c>
      <c r="G90" s="0" t="str">
        <f aca="false">IF(ISNUMBER(C90),IF(C90&gt;1,"Check: above 100%",""),"")</f>
        <v/>
      </c>
      <c r="I90" s="16" t="str">
        <f aca="false">IF(B90="","",IF(SUM($B$2:$B$101)=0,0,B90/SUM($B$2:$B$101)))</f>
        <v/>
      </c>
      <c r="K90" s="17" t="str">
        <f aca="false">IF(AND(ISNUMBER(C90),ISNUMBER(J90)),C90*J90,"")</f>
        <v/>
      </c>
    </row>
    <row r="91" customFormat="false" ht="15" hidden="false" customHeight="false" outlineLevel="0" collapsed="false">
      <c r="C91" s="16" t="str">
        <f aca="false">IF(B91="","",IF(AND(ISNUMBER(D91),D91&gt;0),B91/D91,"n/a"))</f>
        <v/>
      </c>
      <c r="F91" s="17" t="str">
        <f aca="false">IF(AND(ISNUMBER(C91),ISNUMBER(E91)),C91*E91,"")</f>
        <v/>
      </c>
      <c r="G91" s="0" t="str">
        <f aca="false">IF(ISNUMBER(C91),IF(C91&gt;1,"Check: above 100%",""),"")</f>
        <v/>
      </c>
      <c r="I91" s="16" t="str">
        <f aca="false">IF(B91="","",IF(SUM($B$2:$B$101)=0,0,B91/SUM($B$2:$B$101)))</f>
        <v/>
      </c>
      <c r="K91" s="17" t="str">
        <f aca="false">IF(AND(ISNUMBER(C91),ISNUMBER(J91)),C91*J91,"")</f>
        <v/>
      </c>
    </row>
    <row r="92" customFormat="false" ht="15" hidden="false" customHeight="false" outlineLevel="0" collapsed="false">
      <c r="C92" s="16" t="str">
        <f aca="false">IF(B92="","",IF(AND(ISNUMBER(D92),D92&gt;0),B92/D92,"n/a"))</f>
        <v/>
      </c>
      <c r="F92" s="17" t="str">
        <f aca="false">IF(AND(ISNUMBER(C92),ISNUMBER(E92)),C92*E92,"")</f>
        <v/>
      </c>
      <c r="G92" s="0" t="str">
        <f aca="false">IF(ISNUMBER(C92),IF(C92&gt;1,"Check: above 100%",""),"")</f>
        <v/>
      </c>
      <c r="I92" s="16" t="str">
        <f aca="false">IF(B92="","",IF(SUM($B$2:$B$101)=0,0,B92/SUM($B$2:$B$101)))</f>
        <v/>
      </c>
      <c r="K92" s="17" t="str">
        <f aca="false">IF(AND(ISNUMBER(C92),ISNUMBER(J92)),C92*J92,"")</f>
        <v/>
      </c>
    </row>
    <row r="93" customFormat="false" ht="15" hidden="false" customHeight="false" outlineLevel="0" collapsed="false">
      <c r="C93" s="16" t="str">
        <f aca="false">IF(B93="","",IF(AND(ISNUMBER(D93),D93&gt;0),B93/D93,"n/a"))</f>
        <v/>
      </c>
      <c r="F93" s="17" t="str">
        <f aca="false">IF(AND(ISNUMBER(C93),ISNUMBER(E93)),C93*E93,"")</f>
        <v/>
      </c>
      <c r="G93" s="0" t="str">
        <f aca="false">IF(ISNUMBER(C93),IF(C93&gt;1,"Check: above 100%",""),"")</f>
        <v/>
      </c>
      <c r="I93" s="16" t="str">
        <f aca="false">IF(B93="","",IF(SUM($B$2:$B$101)=0,0,B93/SUM($B$2:$B$101)))</f>
        <v/>
      </c>
      <c r="K93" s="17" t="str">
        <f aca="false">IF(AND(ISNUMBER(C93),ISNUMBER(J93)),C93*J93,"")</f>
        <v/>
      </c>
    </row>
    <row r="94" customFormat="false" ht="15" hidden="false" customHeight="false" outlineLevel="0" collapsed="false">
      <c r="C94" s="16" t="str">
        <f aca="false">IF(B94="","",IF(AND(ISNUMBER(D94),D94&gt;0),B94/D94,"n/a"))</f>
        <v/>
      </c>
      <c r="F94" s="17" t="str">
        <f aca="false">IF(AND(ISNUMBER(C94),ISNUMBER(E94)),C94*E94,"")</f>
        <v/>
      </c>
      <c r="G94" s="0" t="str">
        <f aca="false">IF(ISNUMBER(C94),IF(C94&gt;1,"Check: above 100%",""),"")</f>
        <v/>
      </c>
      <c r="I94" s="16" t="str">
        <f aca="false">IF(B94="","",IF(SUM($B$2:$B$101)=0,0,B94/SUM($B$2:$B$101)))</f>
        <v/>
      </c>
      <c r="K94" s="17" t="str">
        <f aca="false">IF(AND(ISNUMBER(C94),ISNUMBER(J94)),C94*J94,"")</f>
        <v/>
      </c>
    </row>
    <row r="95" customFormat="false" ht="15" hidden="false" customHeight="false" outlineLevel="0" collapsed="false">
      <c r="C95" s="16" t="str">
        <f aca="false">IF(B95="","",IF(AND(ISNUMBER(D95),D95&gt;0),B95/D95,"n/a"))</f>
        <v/>
      </c>
      <c r="F95" s="17" t="str">
        <f aca="false">IF(AND(ISNUMBER(C95),ISNUMBER(E95)),C95*E95,"")</f>
        <v/>
      </c>
      <c r="G95" s="0" t="str">
        <f aca="false">IF(ISNUMBER(C95),IF(C95&gt;1,"Check: above 100%",""),"")</f>
        <v/>
      </c>
      <c r="I95" s="16" t="str">
        <f aca="false">IF(B95="","",IF(SUM($B$2:$B$101)=0,0,B95/SUM($B$2:$B$101)))</f>
        <v/>
      </c>
      <c r="K95" s="17" t="str">
        <f aca="false">IF(AND(ISNUMBER(C95),ISNUMBER(J95)),C95*J95,"")</f>
        <v/>
      </c>
    </row>
    <row r="96" customFormat="false" ht="15" hidden="false" customHeight="false" outlineLevel="0" collapsed="false">
      <c r="C96" s="16" t="str">
        <f aca="false">IF(B96="","",IF(AND(ISNUMBER(D96),D96&gt;0),B96/D96,"n/a"))</f>
        <v/>
      </c>
      <c r="F96" s="17" t="str">
        <f aca="false">IF(AND(ISNUMBER(C96),ISNUMBER(E96)),C96*E96,"")</f>
        <v/>
      </c>
      <c r="G96" s="0" t="str">
        <f aca="false">IF(ISNUMBER(C96),IF(C96&gt;1,"Check: above 100%",""),"")</f>
        <v/>
      </c>
      <c r="I96" s="16" t="str">
        <f aca="false">IF(B96="","",IF(SUM($B$2:$B$101)=0,0,B96/SUM($B$2:$B$101)))</f>
        <v/>
      </c>
      <c r="K96" s="17" t="str">
        <f aca="false">IF(AND(ISNUMBER(C96),ISNUMBER(J96)),C96*J96,"")</f>
        <v/>
      </c>
    </row>
    <row r="97" customFormat="false" ht="15" hidden="false" customHeight="false" outlineLevel="0" collapsed="false">
      <c r="C97" s="16" t="str">
        <f aca="false">IF(B97="","",IF(AND(ISNUMBER(D97),D97&gt;0),B97/D97,"n/a"))</f>
        <v/>
      </c>
      <c r="F97" s="17" t="str">
        <f aca="false">IF(AND(ISNUMBER(C97),ISNUMBER(E97)),C97*E97,"")</f>
        <v/>
      </c>
      <c r="G97" s="0" t="str">
        <f aca="false">IF(ISNUMBER(C97),IF(C97&gt;1,"Check: above 100%",""),"")</f>
        <v/>
      </c>
      <c r="I97" s="16" t="str">
        <f aca="false">IF(B97="","",IF(SUM($B$2:$B$101)=0,0,B97/SUM($B$2:$B$101)))</f>
        <v/>
      </c>
      <c r="K97" s="17" t="str">
        <f aca="false">IF(AND(ISNUMBER(C97),ISNUMBER(J97)),C97*J97,"")</f>
        <v/>
      </c>
    </row>
    <row r="98" customFormat="false" ht="15" hidden="false" customHeight="false" outlineLevel="0" collapsed="false">
      <c r="C98" s="16" t="str">
        <f aca="false">IF(B98="","",IF(AND(ISNUMBER(D98),D98&gt;0),B98/D98,"n/a"))</f>
        <v/>
      </c>
      <c r="F98" s="17" t="str">
        <f aca="false">IF(AND(ISNUMBER(C98),ISNUMBER(E98)),C98*E98,"")</f>
        <v/>
      </c>
      <c r="G98" s="0" t="str">
        <f aca="false">IF(ISNUMBER(C98),IF(C98&gt;1,"Check: above 100%",""),"")</f>
        <v/>
      </c>
      <c r="I98" s="16" t="str">
        <f aca="false">IF(B98="","",IF(SUM($B$2:$B$101)=0,0,B98/SUM($B$2:$B$101)))</f>
        <v/>
      </c>
      <c r="K98" s="17" t="str">
        <f aca="false">IF(AND(ISNUMBER(C98),ISNUMBER(J98)),C98*J98,"")</f>
        <v/>
      </c>
    </row>
    <row r="99" customFormat="false" ht="15" hidden="false" customHeight="false" outlineLevel="0" collapsed="false">
      <c r="C99" s="16" t="str">
        <f aca="false">IF(B99="","",IF(AND(ISNUMBER(D99),D99&gt;0),B99/D99,"n/a"))</f>
        <v/>
      </c>
      <c r="F99" s="17" t="str">
        <f aca="false">IF(AND(ISNUMBER(C99),ISNUMBER(E99)),C99*E99,"")</f>
        <v/>
      </c>
      <c r="G99" s="0" t="str">
        <f aca="false">IF(ISNUMBER(C99),IF(C99&gt;1,"Check: above 100%",""),"")</f>
        <v/>
      </c>
      <c r="I99" s="16" t="str">
        <f aca="false">IF(B99="","",IF(SUM($B$2:$B$101)=0,0,B99/SUM($B$2:$B$101)))</f>
        <v/>
      </c>
      <c r="K99" s="17" t="str">
        <f aca="false">IF(AND(ISNUMBER(C99),ISNUMBER(J99)),C99*J99,"")</f>
        <v/>
      </c>
    </row>
    <row r="100" customFormat="false" ht="15" hidden="false" customHeight="false" outlineLevel="0" collapsed="false">
      <c r="C100" s="16" t="str">
        <f aca="false">IF(B100="","",IF(AND(ISNUMBER(D100),D100&gt;0),B100/D100,"n/a"))</f>
        <v/>
      </c>
      <c r="F100" s="17" t="str">
        <f aca="false">IF(AND(ISNUMBER(C100),ISNUMBER(E100)),C100*E100,"")</f>
        <v/>
      </c>
      <c r="G100" s="0" t="str">
        <f aca="false">IF(ISNUMBER(C100),IF(C100&gt;1,"Check: above 100%",""),"")</f>
        <v/>
      </c>
      <c r="I100" s="16" t="str">
        <f aca="false">IF(B100="","",IF(SUM($B$2:$B$101)=0,0,B100/SUM($B$2:$B$101)))</f>
        <v/>
      </c>
      <c r="K100" s="17" t="str">
        <f aca="false">IF(AND(ISNUMBER(C100),ISNUMBER(J100)),C100*J100,"")</f>
        <v/>
      </c>
    </row>
    <row r="101" customFormat="false" ht="15" hidden="false" customHeight="false" outlineLevel="0" collapsed="false">
      <c r="C101" s="16" t="str">
        <f aca="false">IF(B101="","",IF(AND(ISNUMBER(D101),D101&gt;0),B101/D101,"n/a"))</f>
        <v/>
      </c>
      <c r="F101" s="17" t="str">
        <f aca="false">IF(AND(ISNUMBER(C101),ISNUMBER(E101)),C101*E101,"")</f>
        <v/>
      </c>
      <c r="G101" s="0" t="str">
        <f aca="false">IF(ISNUMBER(C101),IF(C101&gt;1,"Check: above 100%",""),"")</f>
        <v/>
      </c>
      <c r="I101" s="16" t="str">
        <f aca="false">IF(B101="","",IF(SUM($B$2:$B$101)=0,0,B101/SUM($B$2:$B$101)))</f>
        <v/>
      </c>
      <c r="K101" s="17" t="str">
        <f aca="false">IF(AND(ISNUMBER(C101),ISNUMBER(J101)),C101*J101,"")</f>
        <v/>
      </c>
    </row>
    <row r="103" customFormat="false" ht="15" hidden="false" customHeight="false" outlineLevel="0" collapsed="false">
      <c r="A103" s="7" t="s">
        <v>178</v>
      </c>
      <c r="F103" s="17" t="n">
        <f aca="false">SUM(F2:F101)</f>
        <v>675.333333333333</v>
      </c>
      <c r="K103" s="17" t="n">
        <f aca="false">SUM(K2:K101)</f>
        <v>420</v>
      </c>
    </row>
    <row r="104" customFormat="false" ht="15" hidden="false" customHeight="false" outlineLevel="0" collapsed="false">
      <c r="A104" s="7" t="s">
        <v>179</v>
      </c>
      <c r="H104" s="18" t="n">
        <f aca="false">IFERROR(SUMPRODUCT(H2:H101,B2:B101)/SUMIF(H2:H101,"&gt;0",B2:B101),"n/a")</f>
        <v>2.39285714285714</v>
      </c>
    </row>
    <row r="105" customFormat="false" ht="15" hidden="false" customHeight="false" outlineLevel="0" collapsed="false">
      <c r="A105" s="7" t="s">
        <v>180</v>
      </c>
      <c r="L105" s="18" t="n">
        <f aca="false">IFERROR(SUMPRODUCT(L2:L101,B2:B101)/SUMIF(L2:L101,"&gt;0",B2:B101),"n/a")</f>
        <v>4.375</v>
      </c>
    </row>
    <row r="107" customFormat="false" ht="15" hidden="false" customHeight="false" outlineLevel="0" collapsed="false">
      <c r="A107" s="7" t="s">
        <v>181</v>
      </c>
    </row>
    <row r="108" customFormat="false" ht="15" hidden="false" customHeight="false" outlineLevel="0" collapsed="false">
      <c r="A108" s="8" t="s">
        <v>172</v>
      </c>
      <c r="H108" s="18" t="n">
        <f aca="false">IFERROR(SUMPRODUCT((M$2:M$101=A108)*H$2:H$101*B$2:B$101)/SUMPRODUCT((M$2:M$101=A108)*(H$2:H$101&gt;0)*B$2:B$101),"n/a")</f>
        <v>2.54545454545455</v>
      </c>
      <c r="L108" s="18" t="n">
        <f aca="false">IFERROR(SUMPRODUCT((M$2:M$101=A108)*L$2:L$101*B$2:B$101)/SUMPRODUCT((M$2:M$101=A108)*(L$2:L$101&gt;0)*B$2:B$101),"n/a")</f>
        <v>5</v>
      </c>
    </row>
    <row r="109" customFormat="false" ht="15" hidden="false" customHeight="false" outlineLevel="0" collapsed="false">
      <c r="A109" s="8" t="s">
        <v>174</v>
      </c>
      <c r="H109" s="18" t="n">
        <f aca="false">IFERROR(SUMPRODUCT((M$2:M$101=A109)*H$2:H$101*B$2:B$101)/SUMPRODUCT((M$2:M$101=A109)*(H$2:H$101&gt;0)*B$2:B$101),"n/a")</f>
        <v>3</v>
      </c>
      <c r="L109" s="18" t="n">
        <f aca="false">IFERROR(SUMPRODUCT((M$2:M$101=A109)*L$2:L$101*B$2:B$101)/SUMPRODUCT((M$2:M$101=A109)*(L$2:L$101&gt;0)*B$2:B$101),"n/a")</f>
        <v>4</v>
      </c>
    </row>
    <row r="110" customFormat="false" ht="15" hidden="false" customHeight="false" outlineLevel="0" collapsed="false">
      <c r="A110" s="8" t="s">
        <v>176</v>
      </c>
      <c r="H110" s="18" t="n">
        <f aca="false">IFERROR(SUMPRODUCT((M$2:M$101=A110)*H$2:H$101*B$2:B$101)/SUMPRODUCT((M$2:M$101=A110)*(H$2:H$101&gt;0)*B$2:B$101),"n/a")</f>
        <v>2</v>
      </c>
      <c r="L110" s="18" t="str">
        <f aca="false">IFERROR(SUMPRODUCT((M$2:M$101=A110)*L$2:L$101*B$2:B$101)/SUMPRODUCT((M$2:M$101=A110)*(L$2:L$101&gt;0)*B$2:B$101),"n/a")</f>
        <v>n/a</v>
      </c>
    </row>
    <row r="113" customFormat="false" ht="15" hidden="false" customHeight="false" outlineLevel="0" collapsed="false">
      <c r="A113" s="0" t="s">
        <v>182</v>
      </c>
    </row>
    <row r="114" customFormat="false" ht="15" hidden="false" customHeight="false" outlineLevel="0" collapsed="false">
      <c r="A114" s="0" t="s">
        <v>183</v>
      </c>
    </row>
    <row r="115" customFormat="false" ht="15" hidden="false" customHeight="false" outlineLevel="0" collapsed="false">
      <c r="A115" s="0" t="s">
        <v>184</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&amp;CCondition Precedent | v1.1 | 18 Oct 2026 | Educational template, fictional data</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2026-10-19T21:42:53Z</dcterms:created>
  <dc:creator>Condition Precedent</dc:creator>
  <dc:description/>
  <dc:language>en-US</dc:language>
  <cp:lastModifiedBy>Condition Precedent</cp:lastModifiedBy>
  <dcterms:modified xsi:type="dcterms:W3CDTF">2026-10-19T21:42:54Z</dcterms:modified>
  <cp:revision>0</cp:revision>
  <dc:subject/>
  <dc:title>PCAF data-request template</dc:title>
</cp:coreProperties>
</file>

<file path=docProps/custom.xml><?xml version="1.0" encoding="utf-8"?>
<Properties xmlns="http://schemas.openxmlformats.org/officeDocument/2006/custom-properties" xmlns:vt="http://schemas.openxmlformats.org/officeDocument/2006/docPropsVTypes"/>
</file>